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RSR92(B)" sheetId="1" r:id="rId1"/>
    <sheet name="Sheet2" sheetId="2" r:id="rId2"/>
    <sheet name="Sheet3" sheetId="3" r:id="rId3"/>
  </sheets>
  <definedNames>
    <definedName name="_xlnm.Print_Area" localSheetId="0">'RSR92(B)'!$A$1:$H$47</definedName>
  </definedNames>
  <calcPr calcId="124519"/>
</workbook>
</file>

<file path=xl/calcChain.xml><?xml version="1.0" encoding="utf-8"?>
<calcChain xmlns="http://schemas.openxmlformats.org/spreadsheetml/2006/main">
  <c r="A11" i="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8"/>
  <c r="A9" s="1"/>
  <c r="A10" s="1"/>
  <c r="A7"/>
  <c r="F42"/>
  <c r="F43"/>
  <c r="F41"/>
  <c r="F33"/>
  <c r="F34"/>
  <c r="F32"/>
  <c r="H23"/>
  <c r="H24"/>
  <c r="H25"/>
  <c r="H26"/>
  <c r="H27"/>
  <c r="H28"/>
  <c r="H29"/>
  <c r="H30"/>
  <c r="H15"/>
  <c r="H19"/>
  <c r="G9"/>
  <c r="H9" s="1"/>
  <c r="G10"/>
  <c r="H10" s="1"/>
  <c r="G11"/>
  <c r="H11" s="1"/>
  <c r="G12"/>
  <c r="H12" s="1"/>
  <c r="G13"/>
  <c r="H13" s="1"/>
  <c r="G14"/>
  <c r="H14" s="1"/>
  <c r="G15"/>
  <c r="G16"/>
  <c r="H16" s="1"/>
  <c r="G17"/>
  <c r="H17" s="1"/>
  <c r="G18"/>
  <c r="H18" s="1"/>
  <c r="G19"/>
  <c r="G20"/>
  <c r="H20" s="1"/>
  <c r="G21"/>
  <c r="H21" s="1"/>
  <c r="G22"/>
  <c r="H22" s="1"/>
  <c r="G7"/>
  <c r="H7" s="1"/>
  <c r="G8"/>
  <c r="H8" s="1"/>
</calcChain>
</file>

<file path=xl/sharedStrings.xml><?xml version="1.0" encoding="utf-8"?>
<sst xmlns="http://schemas.openxmlformats.org/spreadsheetml/2006/main" count="30" uniqueCount="26">
  <si>
    <t xml:space="preserve">कार्यालय आदेश </t>
  </si>
  <si>
    <t>दिनांक</t>
  </si>
  <si>
    <t xml:space="preserve">नाम कार्मिक </t>
  </si>
  <si>
    <t xml:space="preserve">पद </t>
  </si>
  <si>
    <t xml:space="preserve">कार्य विवरण </t>
  </si>
  <si>
    <t>दिनांक से</t>
  </si>
  <si>
    <t xml:space="preserve">दिनांक तक		</t>
  </si>
  <si>
    <t>कुल  दिन</t>
  </si>
  <si>
    <t>RSR 92(B) के अनुसार अर्जित उपार्जित अवकाश</t>
  </si>
  <si>
    <t xml:space="preserve">अवकाश काल में कार्य दिवस </t>
  </si>
  <si>
    <t>SN</t>
  </si>
  <si>
    <t>प्रधानाचार्य</t>
  </si>
  <si>
    <t xml:space="preserve">राजकीय उच्च माध्यमिक विद्यालय </t>
  </si>
  <si>
    <t>13डीओएल श्रीगंगानगर</t>
  </si>
  <si>
    <t>क्रमांक :-</t>
  </si>
  <si>
    <t>प्रतिलिपि :-</t>
  </si>
  <si>
    <t>संबन्धित कार्मिक</t>
  </si>
  <si>
    <t xml:space="preserve">कार्मिक निजि पंजिका </t>
  </si>
  <si>
    <t>कार्यालय प्रति</t>
  </si>
  <si>
    <t>कार्यालय मोहर के लिए</t>
  </si>
  <si>
    <r>
      <t xml:space="preserve">इस कार्यालय के अधीन कार्यरत निम्नलिखित कार्मिकों के सक्षम अधिकारी द्वारा जारी आदेश की अनुपालना में अवकाश काल में किए गए कार्य के एवज मे आर एस आर नियम </t>
    </r>
    <r>
      <rPr>
        <sz val="11"/>
        <color theme="1"/>
        <rFont val="Times New Roman"/>
        <family val="1"/>
      </rPr>
      <t>92(बी)</t>
    </r>
    <r>
      <rPr>
        <sz val="11"/>
        <color theme="1"/>
        <rFont val="DevLys 010"/>
      </rPr>
      <t xml:space="preserve"> के अनुसार तीन कार्य दिवस के एवज में एक उपार्जित अवकाश खाते में जमा करने की स्वीकृति प्रदान की जाती है । </t>
    </r>
  </si>
  <si>
    <t>galjkt tks'kh</t>
  </si>
  <si>
    <t>iz/kkukpk;Z</t>
  </si>
  <si>
    <t>tux.kuk dk;Z</t>
  </si>
  <si>
    <t xml:space="preserve">कार्यालय प्रधानाचार्य राजकीय उच्च माध्यमिक विद्यालय 13डीओएल  श्रीगंगानगर </t>
  </si>
  <si>
    <t>दिनांक :-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</si>
</sst>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DevLys 010"/>
    </font>
    <font>
      <sz val="11"/>
      <color theme="1"/>
      <name val="Times New Roman"/>
      <family val="1"/>
    </font>
    <font>
      <sz val="14"/>
      <color theme="1"/>
      <name val="DevLys 010"/>
    </font>
    <font>
      <sz val="18"/>
      <color theme="1"/>
      <name val="DevLys 010"/>
    </font>
    <font>
      <sz val="11"/>
      <name val="DevLys 010"/>
    </font>
    <font>
      <sz val="10"/>
      <color theme="1"/>
      <name val="DevLys 010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0" xfId="0" applyFont="1" applyAlignment="1"/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5" borderId="0" xfId="0" applyFill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4" fillId="0" borderId="0" xfId="0" applyFont="1" applyBorder="1" applyAlignment="1" applyProtection="1">
      <alignment horizontal="center" wrapText="1"/>
      <protection locked="0"/>
    </xf>
    <xf numFmtId="0" fontId="6" fillId="0" borderId="1" xfId="0" applyFont="1" applyBorder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7</xdr:row>
      <xdr:rowOff>127000</xdr:rowOff>
    </xdr:from>
    <xdr:to>
      <xdr:col>11</xdr:col>
      <xdr:colOff>419100</xdr:colOff>
      <xdr:row>12</xdr:row>
      <xdr:rowOff>133350</xdr:rowOff>
    </xdr:to>
    <xdr:sp macro="" textlink="">
      <xdr:nvSpPr>
        <xdr:cNvPr id="2" name="Horizontal Scroll 1"/>
        <xdr:cNvSpPr/>
      </xdr:nvSpPr>
      <xdr:spPr>
        <a:xfrm>
          <a:off x="8128000" y="2768600"/>
          <a:ext cx="3060700" cy="140335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100"/>
            <a:t>केवल कार्मिक का नाम ,पद ,कार्य विवरण  और अवकाश काल में कार्य करने की दिनांक भरे</a:t>
          </a:r>
          <a:endParaRPr lang="en-US" sz="1100"/>
        </a:p>
      </xdr:txBody>
    </xdr:sp>
    <xdr:clientData/>
  </xdr:twoCellAnchor>
  <xdr:twoCellAnchor>
    <xdr:from>
      <xdr:col>8</xdr:col>
      <xdr:colOff>114300</xdr:colOff>
      <xdr:row>0</xdr:row>
      <xdr:rowOff>146050</xdr:rowOff>
    </xdr:from>
    <xdr:to>
      <xdr:col>10</xdr:col>
      <xdr:colOff>1600200</xdr:colOff>
      <xdr:row>2</xdr:row>
      <xdr:rowOff>285750</xdr:rowOff>
    </xdr:to>
    <xdr:sp macro="" textlink="">
      <xdr:nvSpPr>
        <xdr:cNvPr id="3" name="Oval Callout 2"/>
        <xdr:cNvSpPr/>
      </xdr:nvSpPr>
      <xdr:spPr>
        <a:xfrm>
          <a:off x="7797800" y="146050"/>
          <a:ext cx="2705100" cy="673100"/>
        </a:xfrm>
        <a:prstGeom prst="wedgeEllipseCallout">
          <a:avLst>
            <a:gd name="adj1" fmla="val -55948"/>
            <a:gd name="adj2" fmla="val 6344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100"/>
            <a:t>आदेश की भाषा को अपने अनुसार बदल सकते है।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showGridLines="0" tabSelected="1" workbookViewId="0">
      <selection activeCell="I4" sqref="I4"/>
    </sheetView>
  </sheetViews>
  <sheetFormatPr defaultRowHeight="14.5"/>
  <cols>
    <col min="1" max="1" width="5.08984375" customWidth="1"/>
    <col min="2" max="2" width="21.36328125" customWidth="1"/>
    <col min="3" max="3" width="11.26953125" customWidth="1"/>
    <col min="4" max="4" width="36" customWidth="1"/>
    <col min="5" max="5" width="10.453125" bestFit="1" customWidth="1"/>
    <col min="6" max="6" width="10.54296875" customWidth="1"/>
    <col min="7" max="7" width="6.54296875" customWidth="1"/>
    <col min="11" max="11" width="26.7265625" customWidth="1"/>
    <col min="14" max="15" width="0" hidden="1" customWidth="1"/>
  </cols>
  <sheetData>
    <row r="1" spans="1:15" ht="27.5" customHeight="1">
      <c r="A1" s="18" t="s">
        <v>24</v>
      </c>
      <c r="B1" s="18"/>
      <c r="C1" s="18"/>
      <c r="D1" s="18"/>
      <c r="E1" s="18"/>
      <c r="F1" s="18"/>
      <c r="G1" s="18"/>
      <c r="H1" s="18"/>
      <c r="I1" s="4"/>
      <c r="J1" s="4"/>
    </row>
    <row r="2" spans="1:15">
      <c r="A2" t="s">
        <v>14</v>
      </c>
      <c r="F2" s="1" t="s">
        <v>25</v>
      </c>
    </row>
    <row r="3" spans="1:15" ht="23" customHeight="1">
      <c r="A3" s="3" t="s">
        <v>0</v>
      </c>
      <c r="B3" s="3"/>
      <c r="C3" s="3"/>
      <c r="D3" s="3"/>
      <c r="E3" s="3"/>
      <c r="F3" s="3"/>
      <c r="G3" s="3"/>
      <c r="H3" s="3"/>
      <c r="I3" s="6"/>
      <c r="J3" s="6"/>
    </row>
    <row r="4" spans="1:15" ht="66.5" customHeight="1">
      <c r="A4" s="16" t="s">
        <v>20</v>
      </c>
      <c r="B4" s="16"/>
      <c r="C4" s="16"/>
      <c r="D4" s="16"/>
      <c r="E4" s="16"/>
      <c r="F4" s="16"/>
      <c r="G4" s="16"/>
      <c r="H4" s="16"/>
      <c r="I4" s="5"/>
      <c r="J4" s="5"/>
      <c r="K4" s="13" t="s">
        <v>19</v>
      </c>
    </row>
    <row r="5" spans="1:15" ht="29" customHeight="1">
      <c r="A5" s="7" t="s">
        <v>10</v>
      </c>
      <c r="B5" s="7" t="s">
        <v>2</v>
      </c>
      <c r="C5" s="7" t="s">
        <v>3</v>
      </c>
      <c r="D5" s="7" t="s">
        <v>4</v>
      </c>
      <c r="E5" s="7" t="s">
        <v>9</v>
      </c>
      <c r="F5" s="7"/>
      <c r="G5" s="7"/>
      <c r="H5" s="8" t="s">
        <v>8</v>
      </c>
      <c r="K5" s="19" t="s">
        <v>11</v>
      </c>
      <c r="N5">
        <v>1</v>
      </c>
      <c r="O5">
        <v>0</v>
      </c>
    </row>
    <row r="6" spans="1:15" ht="25.5" customHeight="1">
      <c r="A6" s="7"/>
      <c r="B6" s="7"/>
      <c r="C6" s="7"/>
      <c r="D6" s="7"/>
      <c r="E6" s="9" t="s">
        <v>5</v>
      </c>
      <c r="F6" s="9" t="s">
        <v>6</v>
      </c>
      <c r="G6" s="9" t="s">
        <v>7</v>
      </c>
      <c r="H6" s="8"/>
      <c r="K6" s="19" t="s">
        <v>12</v>
      </c>
      <c r="N6">
        <v>2</v>
      </c>
      <c r="O6">
        <v>0</v>
      </c>
    </row>
    <row r="7" spans="1:15" ht="22" customHeight="1">
      <c r="A7" s="15">
        <f>IF(B7="","",1)</f>
        <v>1</v>
      </c>
      <c r="B7" s="17" t="s">
        <v>21</v>
      </c>
      <c r="C7" s="17" t="s">
        <v>22</v>
      </c>
      <c r="D7" s="17" t="s">
        <v>23</v>
      </c>
      <c r="E7" s="12">
        <v>43987</v>
      </c>
      <c r="F7" s="12">
        <v>43989</v>
      </c>
      <c r="G7" s="14">
        <f>IFERROR(IF(AND(E7="",F7=""),"",DATEDIF(E7,F7,"D")+1),"")</f>
        <v>3</v>
      </c>
      <c r="H7" s="10">
        <f>IFERROR(VLOOKUP(G7,$N$5:$O$46,2,0),"")</f>
        <v>1</v>
      </c>
      <c r="K7" s="19" t="s">
        <v>13</v>
      </c>
      <c r="N7">
        <v>3</v>
      </c>
      <c r="O7">
        <v>1</v>
      </c>
    </row>
    <row r="8" spans="1:15" ht="22" customHeight="1">
      <c r="A8" s="15">
        <f>IF(B8="","",A7+1)</f>
        <v>2</v>
      </c>
      <c r="B8" s="17" t="s">
        <v>21</v>
      </c>
      <c r="C8" s="17"/>
      <c r="D8" s="17"/>
      <c r="E8" s="12">
        <v>43989</v>
      </c>
      <c r="F8" s="12">
        <v>43997</v>
      </c>
      <c r="G8" s="14">
        <f>IFERROR(IF(AND(E8="",F8=""),"",DATEDIF(E8,F8,"D")+1),"")</f>
        <v>9</v>
      </c>
      <c r="H8" s="10">
        <f>IFERROR(VLOOKUP(G8,$N$5:$O$46,2,0),"")</f>
        <v>3</v>
      </c>
      <c r="N8">
        <v>4</v>
      </c>
      <c r="O8">
        <v>1</v>
      </c>
    </row>
    <row r="9" spans="1:15" ht="22" customHeight="1">
      <c r="A9" s="15">
        <f t="shared" ref="A9:A30" si="0">IF(B9="","",A8+1)</f>
        <v>3</v>
      </c>
      <c r="B9" s="17" t="s">
        <v>21</v>
      </c>
      <c r="C9" s="17"/>
      <c r="D9" s="17"/>
      <c r="E9" s="12">
        <v>43631</v>
      </c>
      <c r="F9" s="12">
        <v>43641</v>
      </c>
      <c r="G9" s="14">
        <f t="shared" ref="G9:G22" si="1">IFERROR(IF(AND(E9="",F9=""),"",DATEDIF(E9,F9,"D")+1),"")</f>
        <v>11</v>
      </c>
      <c r="H9" s="10">
        <f>IFERROR(VLOOKUP(G9,$N$5:$O$46,2,0),"")</f>
        <v>3</v>
      </c>
      <c r="N9">
        <v>5</v>
      </c>
      <c r="O9">
        <v>1</v>
      </c>
    </row>
    <row r="10" spans="1:15" ht="22" customHeight="1">
      <c r="A10" s="15">
        <f t="shared" si="0"/>
        <v>4</v>
      </c>
      <c r="B10" s="17" t="s">
        <v>21</v>
      </c>
      <c r="C10" s="17"/>
      <c r="D10" s="17"/>
      <c r="E10" s="12">
        <v>44007</v>
      </c>
      <c r="F10" s="12">
        <v>44008</v>
      </c>
      <c r="G10" s="14">
        <f t="shared" si="1"/>
        <v>2</v>
      </c>
      <c r="H10" s="10">
        <f>IFERROR(VLOOKUP(G10,$N$5:$O$46,2,0),"")</f>
        <v>0</v>
      </c>
      <c r="N10">
        <v>6</v>
      </c>
      <c r="O10">
        <v>2</v>
      </c>
    </row>
    <row r="11" spans="1:15" ht="22" customHeight="1">
      <c r="A11" s="15" t="str">
        <f t="shared" si="0"/>
        <v/>
      </c>
      <c r="B11" s="17"/>
      <c r="C11" s="17"/>
      <c r="D11" s="17"/>
      <c r="E11" s="11"/>
      <c r="F11" s="11"/>
      <c r="G11" s="14" t="str">
        <f t="shared" si="1"/>
        <v/>
      </c>
      <c r="H11" s="10" t="str">
        <f>IFERROR(VLOOKUP(G11,$N$5:$O$46,2,0),"")</f>
        <v/>
      </c>
      <c r="N11">
        <v>7</v>
      </c>
      <c r="O11">
        <v>2</v>
      </c>
    </row>
    <row r="12" spans="1:15" ht="22" customHeight="1">
      <c r="A12" s="15" t="str">
        <f t="shared" si="0"/>
        <v/>
      </c>
      <c r="B12" s="17"/>
      <c r="C12" s="17"/>
      <c r="D12" s="17"/>
      <c r="E12" s="11"/>
      <c r="F12" s="11"/>
      <c r="G12" s="14" t="str">
        <f t="shared" si="1"/>
        <v/>
      </c>
      <c r="H12" s="10" t="str">
        <f>IFERROR(VLOOKUP(G12,$N$5:$O$46,2,0),"")</f>
        <v/>
      </c>
      <c r="N12">
        <v>8</v>
      </c>
      <c r="O12">
        <v>2</v>
      </c>
    </row>
    <row r="13" spans="1:15" ht="22" customHeight="1">
      <c r="A13" s="15" t="str">
        <f t="shared" si="0"/>
        <v/>
      </c>
      <c r="B13" s="17"/>
      <c r="C13" s="17"/>
      <c r="D13" s="17"/>
      <c r="E13" s="11"/>
      <c r="F13" s="11"/>
      <c r="G13" s="14" t="str">
        <f t="shared" si="1"/>
        <v/>
      </c>
      <c r="H13" s="10" t="str">
        <f>IFERROR(VLOOKUP(G13,$N$5:$O$46,2,0),"")</f>
        <v/>
      </c>
      <c r="N13">
        <v>9</v>
      </c>
      <c r="O13">
        <v>3</v>
      </c>
    </row>
    <row r="14" spans="1:15" ht="22" customHeight="1">
      <c r="A14" s="15" t="str">
        <f t="shared" si="0"/>
        <v/>
      </c>
      <c r="B14" s="17"/>
      <c r="C14" s="17"/>
      <c r="D14" s="17"/>
      <c r="E14" s="11"/>
      <c r="F14" s="11"/>
      <c r="G14" s="14" t="str">
        <f t="shared" si="1"/>
        <v/>
      </c>
      <c r="H14" s="10" t="str">
        <f>IFERROR(VLOOKUP(G14,$N$5:$O$46,2,0),"")</f>
        <v/>
      </c>
      <c r="N14">
        <v>10</v>
      </c>
      <c r="O14">
        <v>3</v>
      </c>
    </row>
    <row r="15" spans="1:15" ht="22" customHeight="1">
      <c r="A15" s="15" t="str">
        <f t="shared" si="0"/>
        <v/>
      </c>
      <c r="B15" s="17"/>
      <c r="C15" s="17"/>
      <c r="D15" s="17"/>
      <c r="E15" s="11"/>
      <c r="F15" s="11"/>
      <c r="G15" s="14" t="str">
        <f t="shared" si="1"/>
        <v/>
      </c>
      <c r="H15" s="10" t="str">
        <f>IFERROR(VLOOKUP(G15,$N$5:$O$46,2,0),"")</f>
        <v/>
      </c>
      <c r="N15">
        <v>11</v>
      </c>
      <c r="O15">
        <v>3</v>
      </c>
    </row>
    <row r="16" spans="1:15" ht="22" customHeight="1">
      <c r="A16" s="15" t="str">
        <f t="shared" si="0"/>
        <v/>
      </c>
      <c r="B16" s="17"/>
      <c r="C16" s="17"/>
      <c r="D16" s="17"/>
      <c r="E16" s="11"/>
      <c r="F16" s="11"/>
      <c r="G16" s="14" t="str">
        <f t="shared" si="1"/>
        <v/>
      </c>
      <c r="H16" s="10" t="str">
        <f>IFERROR(VLOOKUP(G16,$N$5:$O$46,2,0),"")</f>
        <v/>
      </c>
      <c r="N16">
        <v>12</v>
      </c>
      <c r="O16">
        <v>4</v>
      </c>
    </row>
    <row r="17" spans="1:15" ht="22" customHeight="1">
      <c r="A17" s="15" t="str">
        <f t="shared" si="0"/>
        <v/>
      </c>
      <c r="B17" s="17"/>
      <c r="C17" s="17"/>
      <c r="D17" s="17"/>
      <c r="E17" s="11"/>
      <c r="F17" s="11"/>
      <c r="G17" s="14" t="str">
        <f t="shared" si="1"/>
        <v/>
      </c>
      <c r="H17" s="10" t="str">
        <f>IFERROR(VLOOKUP(G17,$N$5:$O$46,2,0),"")</f>
        <v/>
      </c>
      <c r="N17">
        <v>13</v>
      </c>
      <c r="O17">
        <v>4</v>
      </c>
    </row>
    <row r="18" spans="1:15" ht="22" customHeight="1">
      <c r="A18" s="15" t="str">
        <f t="shared" si="0"/>
        <v/>
      </c>
      <c r="B18" s="17"/>
      <c r="C18" s="17"/>
      <c r="D18" s="17"/>
      <c r="E18" s="11"/>
      <c r="F18" s="11"/>
      <c r="G18" s="14" t="str">
        <f t="shared" si="1"/>
        <v/>
      </c>
      <c r="H18" s="10" t="str">
        <f>IFERROR(VLOOKUP(G18,$N$5:$O$46,2,0),"")</f>
        <v/>
      </c>
      <c r="N18">
        <v>14</v>
      </c>
      <c r="O18">
        <v>4</v>
      </c>
    </row>
    <row r="19" spans="1:15" ht="22" customHeight="1">
      <c r="A19" s="15" t="str">
        <f t="shared" si="0"/>
        <v/>
      </c>
      <c r="B19" s="17"/>
      <c r="C19" s="17"/>
      <c r="D19" s="17"/>
      <c r="E19" s="11"/>
      <c r="F19" s="11"/>
      <c r="G19" s="14" t="str">
        <f t="shared" si="1"/>
        <v/>
      </c>
      <c r="H19" s="10" t="str">
        <f>IFERROR(VLOOKUP(G19,$N$5:$O$46,2,0),"")</f>
        <v/>
      </c>
      <c r="N19">
        <v>15</v>
      </c>
      <c r="O19">
        <v>5</v>
      </c>
    </row>
    <row r="20" spans="1:15" ht="22" customHeight="1">
      <c r="A20" s="15" t="str">
        <f t="shared" si="0"/>
        <v/>
      </c>
      <c r="B20" s="17"/>
      <c r="C20" s="17"/>
      <c r="D20" s="17"/>
      <c r="E20" s="11"/>
      <c r="F20" s="11"/>
      <c r="G20" s="14" t="str">
        <f t="shared" si="1"/>
        <v/>
      </c>
      <c r="H20" s="10" t="str">
        <f>IFERROR(VLOOKUP(G20,$N$5:$O$46,2,0),"")</f>
        <v/>
      </c>
      <c r="N20">
        <v>16</v>
      </c>
      <c r="O20">
        <v>5</v>
      </c>
    </row>
    <row r="21" spans="1:15" ht="22" customHeight="1">
      <c r="A21" s="15" t="str">
        <f t="shared" si="0"/>
        <v/>
      </c>
      <c r="B21" s="17"/>
      <c r="C21" s="17"/>
      <c r="D21" s="17"/>
      <c r="E21" s="11"/>
      <c r="F21" s="11"/>
      <c r="G21" s="14" t="str">
        <f t="shared" si="1"/>
        <v/>
      </c>
      <c r="H21" s="10" t="str">
        <f>IFERROR(VLOOKUP(G21,$N$5:$O$46,2,0),"")</f>
        <v/>
      </c>
      <c r="N21">
        <v>17</v>
      </c>
      <c r="O21">
        <v>5</v>
      </c>
    </row>
    <row r="22" spans="1:15" ht="22" customHeight="1">
      <c r="A22" s="15" t="str">
        <f t="shared" si="0"/>
        <v/>
      </c>
      <c r="B22" s="17"/>
      <c r="C22" s="17"/>
      <c r="D22" s="17"/>
      <c r="E22" s="11"/>
      <c r="F22" s="11"/>
      <c r="G22" s="14" t="str">
        <f t="shared" si="1"/>
        <v/>
      </c>
      <c r="H22" s="10" t="str">
        <f>IFERROR(VLOOKUP(G22,$N$5:$O$46,2,0),"")</f>
        <v/>
      </c>
      <c r="N22">
        <v>18</v>
      </c>
      <c r="O22">
        <v>6</v>
      </c>
    </row>
    <row r="23" spans="1:15" ht="22" customHeight="1">
      <c r="A23" s="15" t="str">
        <f t="shared" si="0"/>
        <v/>
      </c>
      <c r="B23" s="17"/>
      <c r="C23" s="17"/>
      <c r="D23" s="17"/>
      <c r="E23" s="11"/>
      <c r="F23" s="11"/>
      <c r="G23" s="10"/>
      <c r="H23" s="10" t="str">
        <f>IFERROR(VLOOKUP(G23,$N$5:$O$46,2,0),"")</f>
        <v/>
      </c>
      <c r="N23">
        <v>19</v>
      </c>
      <c r="O23">
        <v>6</v>
      </c>
    </row>
    <row r="24" spans="1:15" ht="22" customHeight="1">
      <c r="A24" s="15" t="str">
        <f t="shared" si="0"/>
        <v/>
      </c>
      <c r="B24" s="17"/>
      <c r="C24" s="17"/>
      <c r="D24" s="17"/>
      <c r="E24" s="11"/>
      <c r="F24" s="11"/>
      <c r="G24" s="10"/>
      <c r="H24" s="10" t="str">
        <f>IFERROR(VLOOKUP(G24,$N$5:$O$46,2,0),"")</f>
        <v/>
      </c>
      <c r="N24">
        <v>20</v>
      </c>
      <c r="O24">
        <v>6</v>
      </c>
    </row>
    <row r="25" spans="1:15" ht="22" customHeight="1">
      <c r="A25" s="15" t="str">
        <f t="shared" si="0"/>
        <v/>
      </c>
      <c r="B25" s="17"/>
      <c r="C25" s="17"/>
      <c r="D25" s="17"/>
      <c r="E25" s="11"/>
      <c r="F25" s="11"/>
      <c r="G25" s="10"/>
      <c r="H25" s="10" t="str">
        <f>IFERROR(VLOOKUP(G25,$N$5:$O$46,2,0),"")</f>
        <v/>
      </c>
      <c r="N25">
        <v>21</v>
      </c>
      <c r="O25">
        <v>7</v>
      </c>
    </row>
    <row r="26" spans="1:15" ht="22" customHeight="1">
      <c r="A26" s="15" t="str">
        <f t="shared" si="0"/>
        <v/>
      </c>
      <c r="B26" s="17"/>
      <c r="C26" s="17"/>
      <c r="D26" s="17"/>
      <c r="E26" s="11"/>
      <c r="F26" s="11"/>
      <c r="G26" s="10"/>
      <c r="H26" s="10" t="str">
        <f>IFERROR(VLOOKUP(G26,$N$5:$O$46,2,0),"")</f>
        <v/>
      </c>
      <c r="N26">
        <v>22</v>
      </c>
      <c r="O26">
        <v>7</v>
      </c>
    </row>
    <row r="27" spans="1:15" ht="22" customHeight="1">
      <c r="A27" s="15" t="str">
        <f t="shared" si="0"/>
        <v/>
      </c>
      <c r="B27" s="17"/>
      <c r="C27" s="17"/>
      <c r="D27" s="17"/>
      <c r="E27" s="11"/>
      <c r="F27" s="11"/>
      <c r="G27" s="10"/>
      <c r="H27" s="10" t="str">
        <f>IFERROR(VLOOKUP(G27,$N$5:$O$46,2,0),"")</f>
        <v/>
      </c>
      <c r="N27">
        <v>23</v>
      </c>
      <c r="O27">
        <v>7</v>
      </c>
    </row>
    <row r="28" spans="1:15" ht="22" customHeight="1">
      <c r="A28" s="15" t="str">
        <f t="shared" si="0"/>
        <v/>
      </c>
      <c r="B28" s="17"/>
      <c r="C28" s="17"/>
      <c r="D28" s="17"/>
      <c r="E28" s="11"/>
      <c r="F28" s="11"/>
      <c r="G28" s="10"/>
      <c r="H28" s="10" t="str">
        <f>IFERROR(VLOOKUP(G28,$N$5:$O$46,2,0),"")</f>
        <v/>
      </c>
      <c r="N28">
        <v>24</v>
      </c>
      <c r="O28">
        <v>8</v>
      </c>
    </row>
    <row r="29" spans="1:15" ht="22" customHeight="1">
      <c r="A29" s="15" t="str">
        <f t="shared" si="0"/>
        <v/>
      </c>
      <c r="B29" s="17"/>
      <c r="C29" s="17"/>
      <c r="D29" s="17"/>
      <c r="E29" s="11"/>
      <c r="F29" s="11"/>
      <c r="G29" s="10"/>
      <c r="H29" s="10" t="str">
        <f>IFERROR(VLOOKUP(G29,$N$5:$O$46,2,0),"")</f>
        <v/>
      </c>
      <c r="N29">
        <v>25</v>
      </c>
      <c r="O29">
        <v>8</v>
      </c>
    </row>
    <row r="30" spans="1:15" ht="22" customHeight="1">
      <c r="A30" s="15" t="str">
        <f t="shared" si="0"/>
        <v/>
      </c>
      <c r="B30" s="17"/>
      <c r="C30" s="17"/>
      <c r="D30" s="17"/>
      <c r="E30" s="11"/>
      <c r="F30" s="11"/>
      <c r="G30" s="10"/>
      <c r="H30" s="10" t="str">
        <f>IFERROR(VLOOKUP(G30,$N$5:$O$46,2,0),"")</f>
        <v/>
      </c>
      <c r="N30">
        <v>26</v>
      </c>
      <c r="O30">
        <v>8</v>
      </c>
    </row>
    <row r="31" spans="1:15" ht="22" customHeight="1">
      <c r="N31">
        <v>32</v>
      </c>
      <c r="O31">
        <v>10</v>
      </c>
    </row>
    <row r="32" spans="1:15" ht="22" customHeight="1">
      <c r="F32" s="20" t="str">
        <f>K5</f>
        <v>प्रधानाचार्य</v>
      </c>
      <c r="G32" s="20"/>
      <c r="H32" s="20"/>
      <c r="N32">
        <v>33</v>
      </c>
      <c r="O32">
        <v>11</v>
      </c>
    </row>
    <row r="33" spans="1:15">
      <c r="F33" s="20" t="str">
        <f t="shared" ref="F33:F34" si="2">K6</f>
        <v xml:space="preserve">राजकीय उच्च माध्यमिक विद्यालय </v>
      </c>
      <c r="G33" s="20"/>
      <c r="H33" s="20"/>
      <c r="N33">
        <v>34</v>
      </c>
      <c r="O33">
        <v>11</v>
      </c>
    </row>
    <row r="34" spans="1:15">
      <c r="F34" s="20" t="str">
        <f t="shared" si="2"/>
        <v>13डीओएल श्रीगंगानगर</v>
      </c>
      <c r="G34" s="20"/>
      <c r="H34" s="20"/>
      <c r="N34">
        <v>35</v>
      </c>
      <c r="O34">
        <v>11</v>
      </c>
    </row>
    <row r="35" spans="1:15">
      <c r="B35" t="s">
        <v>14</v>
      </c>
      <c r="F35" t="s">
        <v>1</v>
      </c>
      <c r="G35" s="2"/>
      <c r="H35" s="2"/>
      <c r="N35">
        <v>36</v>
      </c>
      <c r="O35">
        <v>12</v>
      </c>
    </row>
    <row r="36" spans="1:15">
      <c r="B36" t="s">
        <v>15</v>
      </c>
      <c r="N36">
        <v>37</v>
      </c>
      <c r="O36">
        <v>12</v>
      </c>
    </row>
    <row r="37" spans="1:15">
      <c r="A37">
        <v>1</v>
      </c>
      <c r="B37" t="s">
        <v>16</v>
      </c>
      <c r="N37">
        <v>38</v>
      </c>
      <c r="O37">
        <v>12</v>
      </c>
    </row>
    <row r="38" spans="1:15">
      <c r="A38">
        <v>2</v>
      </c>
      <c r="B38" t="s">
        <v>17</v>
      </c>
      <c r="N38">
        <v>39</v>
      </c>
      <c r="O38">
        <v>13</v>
      </c>
    </row>
    <row r="39" spans="1:15">
      <c r="A39">
        <v>3</v>
      </c>
      <c r="B39" t="s">
        <v>18</v>
      </c>
      <c r="N39">
        <v>40</v>
      </c>
      <c r="O39">
        <v>13</v>
      </c>
    </row>
    <row r="40" spans="1:15">
      <c r="N40">
        <v>41</v>
      </c>
      <c r="O40">
        <v>13</v>
      </c>
    </row>
    <row r="41" spans="1:15">
      <c r="F41" s="21" t="str">
        <f>K5</f>
        <v>प्रधानाचार्य</v>
      </c>
      <c r="G41" s="21"/>
      <c r="H41" s="21"/>
      <c r="N41">
        <v>42</v>
      </c>
      <c r="O41">
        <v>14</v>
      </c>
    </row>
    <row r="42" spans="1:15">
      <c r="F42" s="21" t="str">
        <f t="shared" ref="F42:F43" si="3">K6</f>
        <v xml:space="preserve">राजकीय उच्च माध्यमिक विद्यालय </v>
      </c>
      <c r="G42" s="21"/>
      <c r="H42" s="21"/>
      <c r="N42">
        <v>43</v>
      </c>
      <c r="O42">
        <v>14</v>
      </c>
    </row>
    <row r="43" spans="1:15">
      <c r="F43" s="21" t="str">
        <f t="shared" si="3"/>
        <v>13डीओएल श्रीगंगानगर</v>
      </c>
      <c r="G43" s="21"/>
      <c r="H43" s="21"/>
      <c r="N43">
        <v>44</v>
      </c>
      <c r="O43">
        <v>14</v>
      </c>
    </row>
    <row r="44" spans="1:15">
      <c r="N44">
        <v>45</v>
      </c>
      <c r="O44">
        <v>15</v>
      </c>
    </row>
    <row r="45" spans="1:15">
      <c r="N45">
        <v>46</v>
      </c>
      <c r="O45">
        <v>15</v>
      </c>
    </row>
    <row r="46" spans="1:15">
      <c r="N46">
        <v>47</v>
      </c>
      <c r="O46">
        <v>15</v>
      </c>
    </row>
  </sheetData>
  <sheetProtection password="CEB4" sheet="1" objects="1" scenarios="1"/>
  <mergeCells count="16">
    <mergeCell ref="F33:H33"/>
    <mergeCell ref="F34:H34"/>
    <mergeCell ref="G35:H35"/>
    <mergeCell ref="F41:H41"/>
    <mergeCell ref="F42:H42"/>
    <mergeCell ref="F43:H43"/>
    <mergeCell ref="D5:D6"/>
    <mergeCell ref="C5:C6"/>
    <mergeCell ref="B5:B6"/>
    <mergeCell ref="A5:A6"/>
    <mergeCell ref="F32:H32"/>
    <mergeCell ref="H5:H6"/>
    <mergeCell ref="E5:G5"/>
    <mergeCell ref="A4:H4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RSR92(B)</vt:lpstr>
      <vt:lpstr>Sheet2</vt:lpstr>
      <vt:lpstr>Sheet3</vt:lpstr>
      <vt:lpstr>'RSR92(B)'!Print_Area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2020-10-05T13:37:23Z</cp:lastPrinted>
  <dcterms:created xsi:type="dcterms:W3CDTF">2020-10-05T10:46:45Z</dcterms:created>
  <dcterms:modified xsi:type="dcterms:W3CDTF">2020-10-05T13:41:10Z</dcterms:modified>
</cp:coreProperties>
</file>