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CF62" lockStructure="1"/>
  <bookViews>
    <workbookView xWindow="240" yWindow="195" windowWidth="20115" windowHeight="7875" tabRatio="916" firstSheet="1" activeTab="1"/>
  </bookViews>
  <sheets>
    <sheet name="Sheet2" sheetId="20" r:id="rId1"/>
    <sheet name="REPORTS" sheetId="1" r:id="rId2"/>
    <sheet name="PRF-5" sheetId="2" r:id="rId3"/>
    <sheet name="PRF-4" sheetId="3" r:id="rId4"/>
    <sheet name="PRF-3" sheetId="4" r:id="rId5"/>
    <sheet name="PRF-2" sheetId="5" r:id="rId6"/>
    <sheet name="PRF-1" sheetId="6" r:id="rId7"/>
    <sheet name="A-BASE" sheetId="7" r:id="rId8"/>
    <sheet name="A-SA1" sheetId="8" r:id="rId9"/>
    <sheet name="A-SA2" sheetId="9" r:id="rId10"/>
    <sheet name="A-SA3" sheetId="10" r:id="rId11"/>
    <sheet name="B-SA1" sheetId="11" r:id="rId12"/>
    <sheet name="B-SA2" sheetId="12" r:id="rId13"/>
    <sheet name="B-SA3" sheetId="13" r:id="rId14"/>
    <sheet name="LSRW-1" sheetId="14" r:id="rId15"/>
    <sheet name="LSRW-2" sheetId="15" r:id="rId16"/>
    <sheet name="LSRW-3" sheetId="16" r:id="rId17"/>
    <sheet name="LSRW-4" sheetId="17" r:id="rId18"/>
    <sheet name="LSRW-5" sheetId="18" r:id="rId19"/>
    <sheet name="PORTFOLIO" sheetId="21" r:id="rId20"/>
  </sheets>
  <definedNames>
    <definedName name="_xlnm.Print_Area" localSheetId="7">'A-BASE'!$A$1:$X$16</definedName>
    <definedName name="_xlnm.Print_Area" localSheetId="8">'A-SA1'!$A$1:$X$16</definedName>
    <definedName name="_xlnm.Print_Area" localSheetId="9">'A-SA2'!$A$1:$X$16</definedName>
    <definedName name="_xlnm.Print_Area" localSheetId="10">'A-SA3'!$A$1:$X$16</definedName>
    <definedName name="_xlnm.Print_Area" localSheetId="11">'B-SA1'!$A$1:$W$19</definedName>
    <definedName name="_xlnm.Print_Area" localSheetId="12">'B-SA2'!$A$1:$W$19</definedName>
    <definedName name="_xlnm.Print_Area" localSheetId="13">'B-SA3'!$A$1:$W$19</definedName>
    <definedName name="_xlnm.Print_Area" localSheetId="14">'LSRW-1'!$A$1:$AG$69</definedName>
    <definedName name="_xlnm.Print_Area" localSheetId="15">'LSRW-2'!$A$1:$AG$69</definedName>
    <definedName name="_xlnm.Print_Area" localSheetId="16">'LSRW-3'!$A$1:$AG$69</definedName>
    <definedName name="_xlnm.Print_Area" localSheetId="17">'LSRW-4'!$A$1:$AG$68</definedName>
    <definedName name="_xlnm.Print_Area" localSheetId="18">'LSRW-5'!$A$1:$AG$69</definedName>
    <definedName name="_xlnm.Print_Area" localSheetId="19">PORTFOLIO!$E$1:$P$23</definedName>
    <definedName name="_xlnm.Print_Area" localSheetId="6">'PRF-1'!$A$1:$P$67</definedName>
    <definedName name="_xlnm.Print_Area" localSheetId="5">'PRF-2'!$A$1:$P$67</definedName>
    <definedName name="_xlnm.Print_Area" localSheetId="4">'PRF-3'!$A$1:$P$67</definedName>
    <definedName name="_xlnm.Print_Area" localSheetId="3">'PRF-4'!$A$1:$P$67</definedName>
    <definedName name="_xlnm.Print_Area" localSheetId="2">'PRF-5'!$A$1:$P$67</definedName>
  </definedNames>
  <calcPr calcId="144525"/>
</workbook>
</file>

<file path=xl/calcChain.xml><?xml version="1.0" encoding="utf-8"?>
<calcChain xmlns="http://schemas.openxmlformats.org/spreadsheetml/2006/main">
  <c r="I10" i="21" l="1"/>
  <c r="I8" i="21"/>
  <c r="E1" i="21"/>
  <c r="E13" i="7"/>
  <c r="F13" i="7"/>
  <c r="M10" i="14" l="1"/>
  <c r="M16" i="18" l="1"/>
  <c r="M17" i="18"/>
  <c r="M18" i="18"/>
  <c r="M19" i="18"/>
  <c r="M20" i="18"/>
  <c r="M21" i="18"/>
  <c r="M22" i="18"/>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P8" i="6"/>
  <c r="N8" i="6"/>
  <c r="L8" i="6"/>
  <c r="J8" i="6"/>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P8" i="5"/>
  <c r="N8" i="5"/>
  <c r="L8" i="5"/>
  <c r="J8" i="5"/>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P8" i="4"/>
  <c r="N8" i="4"/>
  <c r="L8" i="4"/>
  <c r="J8" i="4"/>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P8" i="3"/>
  <c r="N8" i="3"/>
  <c r="L8" i="3"/>
  <c r="J8" i="3"/>
  <c r="A1" i="3"/>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8" i="2"/>
  <c r="L5" i="3" l="1"/>
  <c r="G5" i="3"/>
  <c r="F1" i="3"/>
  <c r="L5" i="4"/>
  <c r="G5" i="4"/>
  <c r="A1" i="4"/>
  <c r="L5" i="5"/>
  <c r="G5" i="5"/>
  <c r="A1" i="5"/>
  <c r="L5" i="6"/>
  <c r="G5" i="6"/>
  <c r="A1" i="6"/>
  <c r="X13" i="7"/>
  <c r="W13" i="7"/>
  <c r="V13" i="7"/>
  <c r="U13" i="7"/>
  <c r="T13" i="7"/>
  <c r="R13" i="7"/>
  <c r="Q13" i="7"/>
  <c r="P13" i="7"/>
  <c r="O13" i="7"/>
  <c r="M13" i="7"/>
  <c r="L13" i="7"/>
  <c r="K13" i="7"/>
  <c r="I13" i="7"/>
  <c r="H13" i="7"/>
  <c r="A13" i="7"/>
  <c r="U7" i="7"/>
  <c r="E7" i="7"/>
  <c r="E6" i="7"/>
  <c r="F1" i="7"/>
  <c r="X13" i="8"/>
  <c r="W13" i="8"/>
  <c r="V13" i="8"/>
  <c r="U13" i="8"/>
  <c r="T13" i="8"/>
  <c r="R13" i="8"/>
  <c r="Q13" i="8"/>
  <c r="P13" i="8"/>
  <c r="O13" i="8"/>
  <c r="M13" i="8"/>
  <c r="L13" i="8"/>
  <c r="K13" i="8"/>
  <c r="I13" i="8"/>
  <c r="H13" i="8"/>
  <c r="F13" i="8"/>
  <c r="E13" i="8"/>
  <c r="A13" i="8"/>
  <c r="U7" i="8"/>
  <c r="E7" i="8"/>
  <c r="E6" i="8"/>
  <c r="F1" i="8"/>
  <c r="X13" i="9"/>
  <c r="W13" i="9"/>
  <c r="V13" i="9"/>
  <c r="U13" i="9"/>
  <c r="T13" i="9"/>
  <c r="R13" i="9"/>
  <c r="Q13" i="9"/>
  <c r="P13" i="9"/>
  <c r="O13" i="9"/>
  <c r="M13" i="9"/>
  <c r="L13" i="9"/>
  <c r="K13" i="9"/>
  <c r="I13" i="9"/>
  <c r="H13" i="9"/>
  <c r="F13" i="9"/>
  <c r="E13" i="9"/>
  <c r="A13" i="9"/>
  <c r="U7" i="9"/>
  <c r="E7" i="9"/>
  <c r="E6" i="9"/>
  <c r="F1" i="9"/>
  <c r="X13" i="10"/>
  <c r="W13" i="10"/>
  <c r="V13" i="10"/>
  <c r="U13" i="10"/>
  <c r="T13" i="10"/>
  <c r="R13" i="10"/>
  <c r="Q13" i="10"/>
  <c r="P13" i="10"/>
  <c r="O13" i="10"/>
  <c r="M13" i="10"/>
  <c r="L13" i="10"/>
  <c r="K13" i="10"/>
  <c r="I13" i="10"/>
  <c r="H13" i="10"/>
  <c r="F13" i="10"/>
  <c r="E13" i="10"/>
  <c r="A13" i="10"/>
  <c r="U7" i="10"/>
  <c r="E7" i="10"/>
  <c r="E6" i="10"/>
  <c r="F1" i="10"/>
  <c r="W12" i="11"/>
  <c r="V12" i="11"/>
  <c r="U12" i="11"/>
  <c r="T12" i="11"/>
  <c r="S12" i="11"/>
  <c r="R12" i="11"/>
  <c r="Q12" i="11"/>
  <c r="P12" i="11"/>
  <c r="O12" i="11"/>
  <c r="N12" i="11"/>
  <c r="M12" i="11"/>
  <c r="L12" i="11"/>
  <c r="K12" i="11"/>
  <c r="J12" i="11"/>
  <c r="I12" i="11"/>
  <c r="W10" i="11"/>
  <c r="V10" i="11"/>
  <c r="U10" i="11"/>
  <c r="T10" i="11"/>
  <c r="S10" i="11"/>
  <c r="R10" i="11"/>
  <c r="Q10" i="11"/>
  <c r="P10" i="11"/>
  <c r="O10" i="11"/>
  <c r="N10" i="11"/>
  <c r="M10" i="11"/>
  <c r="L10" i="11"/>
  <c r="K10" i="11"/>
  <c r="J10" i="11"/>
  <c r="I10" i="11"/>
  <c r="A10" i="11"/>
  <c r="E6" i="11"/>
  <c r="F1" i="11"/>
  <c r="W12" i="12"/>
  <c r="V12" i="12"/>
  <c r="U12" i="12"/>
  <c r="T12" i="12"/>
  <c r="S12" i="12"/>
  <c r="R12" i="12"/>
  <c r="Q12" i="12"/>
  <c r="P12" i="12"/>
  <c r="O12" i="12"/>
  <c r="N12" i="12"/>
  <c r="M12" i="12"/>
  <c r="L12" i="12"/>
  <c r="K12" i="12"/>
  <c r="J12" i="12"/>
  <c r="I12" i="12"/>
  <c r="W10" i="12"/>
  <c r="V10" i="12"/>
  <c r="U10" i="12"/>
  <c r="T10" i="12"/>
  <c r="S10" i="12"/>
  <c r="R10" i="12"/>
  <c r="Q10" i="12"/>
  <c r="P10" i="12"/>
  <c r="O10" i="12"/>
  <c r="N10" i="12"/>
  <c r="M10" i="12"/>
  <c r="L10" i="12"/>
  <c r="K10" i="12"/>
  <c r="J10" i="12"/>
  <c r="I10" i="12"/>
  <c r="A10" i="12"/>
  <c r="E6" i="12"/>
  <c r="F1" i="12"/>
  <c r="W12" i="13"/>
  <c r="V12" i="13"/>
  <c r="U12" i="13"/>
  <c r="T12" i="13"/>
  <c r="S12" i="13"/>
  <c r="R12" i="13"/>
  <c r="Q12" i="13"/>
  <c r="P12" i="13"/>
  <c r="O12" i="13"/>
  <c r="N12" i="13"/>
  <c r="M12" i="13"/>
  <c r="L12" i="13"/>
  <c r="K12" i="13"/>
  <c r="J12" i="13"/>
  <c r="I12" i="13"/>
  <c r="W10" i="13"/>
  <c r="V10" i="13"/>
  <c r="U10" i="13"/>
  <c r="T10" i="13"/>
  <c r="S10" i="13"/>
  <c r="R10" i="13"/>
  <c r="Q10" i="13"/>
  <c r="P10" i="13"/>
  <c r="O10" i="13"/>
  <c r="N10" i="13"/>
  <c r="M10" i="13"/>
  <c r="L10" i="13"/>
  <c r="K10" i="13"/>
  <c r="J10" i="13"/>
  <c r="I10" i="13"/>
  <c r="A10" i="13"/>
  <c r="E6" i="13"/>
  <c r="F1" i="13"/>
  <c r="AA69" i="18"/>
  <c r="T69" i="18"/>
  <c r="M69" i="18"/>
  <c r="F69" i="18"/>
  <c r="E69" i="18"/>
  <c r="D69" i="18"/>
  <c r="C69" i="18"/>
  <c r="B69" i="18"/>
  <c r="A69" i="18"/>
  <c r="AA68" i="18"/>
  <c r="T68" i="18"/>
  <c r="M68" i="18"/>
  <c r="F68" i="18"/>
  <c r="E68" i="18"/>
  <c r="D68" i="18"/>
  <c r="C68" i="18"/>
  <c r="B68" i="18"/>
  <c r="A68" i="18"/>
  <c r="AA67" i="18"/>
  <c r="T67" i="18"/>
  <c r="M67" i="18"/>
  <c r="F67" i="18"/>
  <c r="E67" i="18"/>
  <c r="D67" i="18"/>
  <c r="C67" i="18"/>
  <c r="B67" i="18"/>
  <c r="A67" i="18"/>
  <c r="AA66" i="18"/>
  <c r="T66" i="18"/>
  <c r="M66" i="18"/>
  <c r="F66" i="18"/>
  <c r="E66" i="18"/>
  <c r="D66" i="18"/>
  <c r="C66" i="18"/>
  <c r="B66" i="18"/>
  <c r="A66" i="18"/>
  <c r="AA65" i="18"/>
  <c r="T65" i="18"/>
  <c r="M65" i="18"/>
  <c r="F65" i="18"/>
  <c r="E65" i="18"/>
  <c r="D65" i="18"/>
  <c r="C65" i="18"/>
  <c r="B65" i="18"/>
  <c r="A65" i="18"/>
  <c r="AA64" i="18"/>
  <c r="T64" i="18"/>
  <c r="M64" i="18"/>
  <c r="F64" i="18"/>
  <c r="E64" i="18"/>
  <c r="D64" i="18"/>
  <c r="C64" i="18"/>
  <c r="B64" i="18"/>
  <c r="A64" i="18"/>
  <c r="AA63" i="18"/>
  <c r="T63" i="18"/>
  <c r="M63" i="18"/>
  <c r="F63" i="18"/>
  <c r="E63" i="18"/>
  <c r="D63" i="18"/>
  <c r="C63" i="18"/>
  <c r="B63" i="18"/>
  <c r="A63" i="18"/>
  <c r="AA62" i="18"/>
  <c r="T62" i="18"/>
  <c r="M62" i="18"/>
  <c r="F62" i="18"/>
  <c r="E62" i="18"/>
  <c r="D62" i="18"/>
  <c r="C62" i="18"/>
  <c r="B62" i="18"/>
  <c r="A62" i="18"/>
  <c r="AA61" i="18"/>
  <c r="T61" i="18"/>
  <c r="M61" i="18"/>
  <c r="F61" i="18"/>
  <c r="E61" i="18"/>
  <c r="D61" i="18"/>
  <c r="C61" i="18"/>
  <c r="B61" i="18"/>
  <c r="A61" i="18"/>
  <c r="AA60" i="18"/>
  <c r="T60" i="18"/>
  <c r="M60" i="18"/>
  <c r="F60" i="18"/>
  <c r="E60" i="18"/>
  <c r="D60" i="18"/>
  <c r="C60" i="18"/>
  <c r="B60" i="18"/>
  <c r="A60" i="18"/>
  <c r="AA59" i="18"/>
  <c r="T59" i="18"/>
  <c r="M59" i="18"/>
  <c r="F59" i="18"/>
  <c r="E59" i="18"/>
  <c r="D59" i="18"/>
  <c r="C59" i="18"/>
  <c r="B59" i="18"/>
  <c r="A59" i="18"/>
  <c r="AA58" i="18"/>
  <c r="T58" i="18"/>
  <c r="M58" i="18"/>
  <c r="F58" i="18"/>
  <c r="E58" i="18"/>
  <c r="D58" i="18"/>
  <c r="C58" i="18"/>
  <c r="B58" i="18"/>
  <c r="A58" i="18"/>
  <c r="AA57" i="18"/>
  <c r="T57" i="18"/>
  <c r="M57" i="18"/>
  <c r="F57" i="18"/>
  <c r="E57" i="18"/>
  <c r="D57" i="18"/>
  <c r="C57" i="18"/>
  <c r="B57" i="18"/>
  <c r="A57" i="18"/>
  <c r="AA56" i="18"/>
  <c r="T56" i="18"/>
  <c r="M56" i="18"/>
  <c r="F56" i="18"/>
  <c r="E56" i="18"/>
  <c r="D56" i="18"/>
  <c r="C56" i="18"/>
  <c r="B56" i="18"/>
  <c r="A56" i="18"/>
  <c r="AA55" i="18"/>
  <c r="T55" i="18"/>
  <c r="M55" i="18"/>
  <c r="F55" i="18"/>
  <c r="E55" i="18"/>
  <c r="D55" i="18"/>
  <c r="C55" i="18"/>
  <c r="B55" i="18"/>
  <c r="A55" i="18"/>
  <c r="AA54" i="18"/>
  <c r="T54" i="18"/>
  <c r="M54" i="18"/>
  <c r="F54" i="18"/>
  <c r="E54" i="18"/>
  <c r="D54" i="18"/>
  <c r="C54" i="18"/>
  <c r="B54" i="18"/>
  <c r="A54" i="18"/>
  <c r="AA53" i="18"/>
  <c r="T53" i="18"/>
  <c r="M53" i="18"/>
  <c r="F53" i="18"/>
  <c r="E53" i="18"/>
  <c r="D53" i="18"/>
  <c r="C53" i="18"/>
  <c r="B53" i="18"/>
  <c r="A53" i="18"/>
  <c r="AA52" i="18"/>
  <c r="T52" i="18"/>
  <c r="M52" i="18"/>
  <c r="F52" i="18"/>
  <c r="E52" i="18"/>
  <c r="D52" i="18"/>
  <c r="C52" i="18"/>
  <c r="B52" i="18"/>
  <c r="A52" i="18"/>
  <c r="AA51" i="18"/>
  <c r="T51" i="18"/>
  <c r="M51" i="18"/>
  <c r="F51" i="18"/>
  <c r="E51" i="18"/>
  <c r="D51" i="18"/>
  <c r="C51" i="18"/>
  <c r="B51" i="18"/>
  <c r="A51" i="18"/>
  <c r="AA50" i="18"/>
  <c r="T50" i="18"/>
  <c r="M50" i="18"/>
  <c r="F50" i="18"/>
  <c r="E50" i="18"/>
  <c r="D50" i="18"/>
  <c r="C50" i="18"/>
  <c r="B50" i="18"/>
  <c r="A50" i="18"/>
  <c r="AA49" i="18"/>
  <c r="T49" i="18"/>
  <c r="M49" i="18"/>
  <c r="F49" i="18"/>
  <c r="E49" i="18"/>
  <c r="D49" i="18"/>
  <c r="C49" i="18"/>
  <c r="B49" i="18"/>
  <c r="A49" i="18"/>
  <c r="AA48" i="18"/>
  <c r="T48" i="18"/>
  <c r="M48" i="18"/>
  <c r="F48" i="18"/>
  <c r="E48" i="18"/>
  <c r="D48" i="18"/>
  <c r="C48" i="18"/>
  <c r="B48" i="18"/>
  <c r="A48" i="18"/>
  <c r="AA47" i="18"/>
  <c r="T47" i="18"/>
  <c r="M47" i="18"/>
  <c r="F47" i="18"/>
  <c r="E47" i="18"/>
  <c r="D47" i="18"/>
  <c r="C47" i="18"/>
  <c r="B47" i="18"/>
  <c r="A47" i="18"/>
  <c r="AA46" i="18"/>
  <c r="T46" i="18"/>
  <c r="M46" i="18"/>
  <c r="F46" i="18"/>
  <c r="E46" i="18"/>
  <c r="D46" i="18"/>
  <c r="C46" i="18"/>
  <c r="B46" i="18"/>
  <c r="A46" i="18"/>
  <c r="AA45" i="18"/>
  <c r="T45" i="18"/>
  <c r="M45" i="18"/>
  <c r="F45" i="18"/>
  <c r="E45" i="18"/>
  <c r="D45" i="18"/>
  <c r="C45" i="18"/>
  <c r="B45" i="18"/>
  <c r="A45" i="18"/>
  <c r="AA44" i="18"/>
  <c r="T44" i="18"/>
  <c r="M44" i="18"/>
  <c r="F44" i="18"/>
  <c r="E44" i="18"/>
  <c r="D44" i="18"/>
  <c r="C44" i="18"/>
  <c r="B44" i="18"/>
  <c r="A44" i="18"/>
  <c r="AA43" i="18"/>
  <c r="T43" i="18"/>
  <c r="M43" i="18"/>
  <c r="F43" i="18"/>
  <c r="E43" i="18"/>
  <c r="D43" i="18"/>
  <c r="C43" i="18"/>
  <c r="B43" i="18"/>
  <c r="A43" i="18"/>
  <c r="AA42" i="18"/>
  <c r="T42" i="18"/>
  <c r="M42" i="18"/>
  <c r="F42" i="18"/>
  <c r="E42" i="18"/>
  <c r="D42" i="18"/>
  <c r="C42" i="18"/>
  <c r="B42" i="18"/>
  <c r="A42" i="18"/>
  <c r="AA41" i="18"/>
  <c r="T41" i="18"/>
  <c r="M41" i="18"/>
  <c r="F41" i="18"/>
  <c r="E41" i="18"/>
  <c r="D41" i="18"/>
  <c r="C41" i="18"/>
  <c r="B41" i="18"/>
  <c r="A41" i="18"/>
  <c r="AA40" i="18"/>
  <c r="T40" i="18"/>
  <c r="M40" i="18"/>
  <c r="F40" i="18"/>
  <c r="E40" i="18"/>
  <c r="D40" i="18"/>
  <c r="C40" i="18"/>
  <c r="B40" i="18"/>
  <c r="A40" i="18"/>
  <c r="AA39" i="18"/>
  <c r="T39" i="18"/>
  <c r="M39" i="18"/>
  <c r="F39" i="18"/>
  <c r="E39" i="18"/>
  <c r="D39" i="18"/>
  <c r="C39" i="18"/>
  <c r="B39" i="18"/>
  <c r="A39" i="18"/>
  <c r="AA38" i="18"/>
  <c r="T38" i="18"/>
  <c r="M38" i="18"/>
  <c r="F38" i="18"/>
  <c r="E38" i="18"/>
  <c r="D38" i="18"/>
  <c r="C38" i="18"/>
  <c r="B38" i="18"/>
  <c r="A38" i="18"/>
  <c r="AA37" i="18"/>
  <c r="T37" i="18"/>
  <c r="M37" i="18"/>
  <c r="F37" i="18"/>
  <c r="E37" i="18"/>
  <c r="D37" i="18"/>
  <c r="C37" i="18"/>
  <c r="B37" i="18"/>
  <c r="A37" i="18"/>
  <c r="AA36" i="18"/>
  <c r="T36" i="18"/>
  <c r="M36" i="18"/>
  <c r="F36" i="18"/>
  <c r="E36" i="18"/>
  <c r="D36" i="18"/>
  <c r="C36" i="18"/>
  <c r="B36" i="18"/>
  <c r="A36" i="18"/>
  <c r="AA35" i="18"/>
  <c r="T35" i="18"/>
  <c r="M35" i="18"/>
  <c r="F35" i="18"/>
  <c r="E35" i="18"/>
  <c r="D35" i="18"/>
  <c r="C35" i="18"/>
  <c r="B35" i="18"/>
  <c r="A35" i="18"/>
  <c r="AA34" i="18"/>
  <c r="T34" i="18"/>
  <c r="M34" i="18"/>
  <c r="F34" i="18"/>
  <c r="E34" i="18"/>
  <c r="D34" i="18"/>
  <c r="C34" i="18"/>
  <c r="B34" i="18"/>
  <c r="A34" i="18"/>
  <c r="AA33" i="18"/>
  <c r="T33" i="18"/>
  <c r="M33" i="18"/>
  <c r="F33" i="18"/>
  <c r="E33" i="18"/>
  <c r="D33" i="18"/>
  <c r="C33" i="18"/>
  <c r="B33" i="18"/>
  <c r="A33" i="18"/>
  <c r="AA32" i="18"/>
  <c r="T32" i="18"/>
  <c r="M32" i="18"/>
  <c r="F32" i="18"/>
  <c r="E32" i="18"/>
  <c r="D32" i="18"/>
  <c r="C32" i="18"/>
  <c r="B32" i="18"/>
  <c r="A32" i="18"/>
  <c r="AA31" i="18"/>
  <c r="T31" i="18"/>
  <c r="M31" i="18"/>
  <c r="F31" i="18"/>
  <c r="E31" i="18"/>
  <c r="D31" i="18"/>
  <c r="C31" i="18"/>
  <c r="B31" i="18"/>
  <c r="A31" i="18"/>
  <c r="AA30" i="18"/>
  <c r="T30" i="18"/>
  <c r="M30" i="18"/>
  <c r="F30" i="18"/>
  <c r="E30" i="18"/>
  <c r="D30" i="18"/>
  <c r="C30" i="18"/>
  <c r="B30" i="18"/>
  <c r="A30" i="18"/>
  <c r="AA29" i="18"/>
  <c r="T29" i="18"/>
  <c r="M29" i="18"/>
  <c r="F29" i="18"/>
  <c r="E29" i="18"/>
  <c r="D29" i="18"/>
  <c r="C29" i="18"/>
  <c r="B29" i="18"/>
  <c r="A29" i="18"/>
  <c r="AA28" i="18"/>
  <c r="T28" i="18"/>
  <c r="M28" i="18"/>
  <c r="F28" i="18"/>
  <c r="E28" i="18"/>
  <c r="D28" i="18"/>
  <c r="C28" i="18"/>
  <c r="B28" i="18"/>
  <c r="A28" i="18"/>
  <c r="AA27" i="18"/>
  <c r="T27" i="18"/>
  <c r="M27" i="18"/>
  <c r="F27" i="18"/>
  <c r="E27" i="18"/>
  <c r="D27" i="18"/>
  <c r="C27" i="18"/>
  <c r="B27" i="18"/>
  <c r="A27" i="18"/>
  <c r="AA26" i="18"/>
  <c r="T26" i="18"/>
  <c r="M26" i="18"/>
  <c r="F26" i="18"/>
  <c r="E26" i="18"/>
  <c r="D26" i="18"/>
  <c r="C26" i="18"/>
  <c r="B26" i="18"/>
  <c r="A26" i="18"/>
  <c r="AA25" i="18"/>
  <c r="T25" i="18"/>
  <c r="M25" i="18"/>
  <c r="F25" i="18"/>
  <c r="E25" i="18"/>
  <c r="D25" i="18"/>
  <c r="C25" i="18"/>
  <c r="B25" i="18"/>
  <c r="A25" i="18"/>
  <c r="AA24" i="18"/>
  <c r="T24" i="18"/>
  <c r="M24" i="18"/>
  <c r="F24" i="18"/>
  <c r="E24" i="18"/>
  <c r="D24" i="18"/>
  <c r="C24" i="18"/>
  <c r="B24" i="18"/>
  <c r="A24" i="18"/>
  <c r="AA23" i="18"/>
  <c r="T23" i="18"/>
  <c r="M23" i="18"/>
  <c r="F23" i="18"/>
  <c r="E23" i="18"/>
  <c r="D23" i="18"/>
  <c r="C23" i="18"/>
  <c r="B23" i="18"/>
  <c r="A23" i="18"/>
  <c r="AA22" i="18"/>
  <c r="T22" i="18"/>
  <c r="F22" i="18"/>
  <c r="E22" i="18"/>
  <c r="D22" i="18"/>
  <c r="C22" i="18"/>
  <c r="B22" i="18"/>
  <c r="A22" i="18"/>
  <c r="AA21" i="18"/>
  <c r="T21" i="18"/>
  <c r="F21" i="18"/>
  <c r="E21" i="18"/>
  <c r="D21" i="18"/>
  <c r="C21" i="18"/>
  <c r="B21" i="18"/>
  <c r="A21" i="18"/>
  <c r="AA20" i="18"/>
  <c r="T20" i="18"/>
  <c r="F20" i="18"/>
  <c r="E20" i="18"/>
  <c r="D20" i="18"/>
  <c r="C20" i="18"/>
  <c r="B20" i="18"/>
  <c r="A20" i="18"/>
  <c r="AA19" i="18"/>
  <c r="T19" i="18"/>
  <c r="F19" i="18"/>
  <c r="E19" i="18"/>
  <c r="D19" i="18"/>
  <c r="C19" i="18"/>
  <c r="B19" i="18"/>
  <c r="A19" i="18"/>
  <c r="AA18" i="18"/>
  <c r="T18" i="18"/>
  <c r="F18" i="18"/>
  <c r="E18" i="18"/>
  <c r="D18" i="18"/>
  <c r="C18" i="18"/>
  <c r="B18" i="18"/>
  <c r="A18" i="18"/>
  <c r="AA17" i="18"/>
  <c r="T17" i="18"/>
  <c r="F17" i="18"/>
  <c r="E17" i="18"/>
  <c r="D17" i="18"/>
  <c r="C17" i="18"/>
  <c r="B17" i="18"/>
  <c r="A17" i="18"/>
  <c r="AA16" i="18"/>
  <c r="T16" i="18"/>
  <c r="F16" i="18"/>
  <c r="E16" i="18"/>
  <c r="D16" i="18"/>
  <c r="C16" i="18"/>
  <c r="B16" i="18"/>
  <c r="A16" i="18"/>
  <c r="AA15" i="18"/>
  <c r="T15" i="18"/>
  <c r="M15" i="18"/>
  <c r="F15" i="18"/>
  <c r="E15" i="18"/>
  <c r="D15" i="18"/>
  <c r="C15" i="18"/>
  <c r="B15" i="18"/>
  <c r="A15" i="18"/>
  <c r="AA14" i="18"/>
  <c r="T14" i="18"/>
  <c r="M14" i="18"/>
  <c r="F14" i="18"/>
  <c r="E14" i="18"/>
  <c r="D14" i="18"/>
  <c r="C14" i="18"/>
  <c r="B14" i="18"/>
  <c r="A14" i="18"/>
  <c r="AA13" i="18"/>
  <c r="T13" i="18"/>
  <c r="M13" i="18"/>
  <c r="F13" i="18"/>
  <c r="E13" i="18"/>
  <c r="D13" i="18"/>
  <c r="C13" i="18"/>
  <c r="B13" i="18"/>
  <c r="A13" i="18"/>
  <c r="AA12" i="18"/>
  <c r="T12" i="18"/>
  <c r="M12" i="18"/>
  <c r="F12" i="18"/>
  <c r="E12" i="18"/>
  <c r="D12" i="18"/>
  <c r="C12" i="18"/>
  <c r="B12" i="18"/>
  <c r="A12" i="18"/>
  <c r="AA11" i="18"/>
  <c r="T11" i="18"/>
  <c r="M11" i="18"/>
  <c r="F11" i="18"/>
  <c r="E11" i="18"/>
  <c r="D11" i="18"/>
  <c r="C11" i="18"/>
  <c r="B11" i="18"/>
  <c r="A11" i="18"/>
  <c r="AA10" i="18"/>
  <c r="T10" i="18"/>
  <c r="M10" i="18"/>
  <c r="F10" i="18"/>
  <c r="E10" i="18"/>
  <c r="D10" i="18"/>
  <c r="C10" i="18"/>
  <c r="B10" i="18"/>
  <c r="A10" i="18"/>
  <c r="X5" i="18"/>
  <c r="G5" i="18"/>
  <c r="A1" i="18"/>
  <c r="AA69" i="17"/>
  <c r="T69" i="17"/>
  <c r="M69" i="17"/>
  <c r="F69" i="17"/>
  <c r="E69" i="17"/>
  <c r="D69" i="17"/>
  <c r="C69" i="17"/>
  <c r="B69" i="17"/>
  <c r="A69" i="17"/>
  <c r="AA68" i="17"/>
  <c r="T68" i="17"/>
  <c r="M68" i="17"/>
  <c r="F68" i="17"/>
  <c r="E68" i="17"/>
  <c r="D68" i="17"/>
  <c r="C68" i="17"/>
  <c r="B68" i="17"/>
  <c r="A68" i="17"/>
  <c r="AA67" i="17"/>
  <c r="T67" i="17"/>
  <c r="M67" i="17"/>
  <c r="F67" i="17"/>
  <c r="E67" i="17"/>
  <c r="D67" i="17"/>
  <c r="C67" i="17"/>
  <c r="B67" i="17"/>
  <c r="A67" i="17"/>
  <c r="AA66" i="17"/>
  <c r="T66" i="17"/>
  <c r="M66" i="17"/>
  <c r="F66" i="17"/>
  <c r="E66" i="17"/>
  <c r="D66" i="17"/>
  <c r="C66" i="17"/>
  <c r="B66" i="17"/>
  <c r="A66" i="17"/>
  <c r="AA65" i="17"/>
  <c r="T65" i="17"/>
  <c r="M65" i="17"/>
  <c r="F65" i="17"/>
  <c r="E65" i="17"/>
  <c r="D65" i="17"/>
  <c r="C65" i="17"/>
  <c r="B65" i="17"/>
  <c r="A65" i="17"/>
  <c r="AA64" i="17"/>
  <c r="T64" i="17"/>
  <c r="M64" i="17"/>
  <c r="F64" i="17"/>
  <c r="E64" i="17"/>
  <c r="D64" i="17"/>
  <c r="C64" i="17"/>
  <c r="B64" i="17"/>
  <c r="A64" i="17"/>
  <c r="AA63" i="17"/>
  <c r="T63" i="17"/>
  <c r="M63" i="17"/>
  <c r="F63" i="17"/>
  <c r="E63" i="17"/>
  <c r="D63" i="17"/>
  <c r="C63" i="17"/>
  <c r="B63" i="17"/>
  <c r="A63" i="17"/>
  <c r="AA62" i="17"/>
  <c r="T62" i="17"/>
  <c r="M62" i="17"/>
  <c r="F62" i="17"/>
  <c r="E62" i="17"/>
  <c r="D62" i="17"/>
  <c r="C62" i="17"/>
  <c r="B62" i="17"/>
  <c r="A62" i="17"/>
  <c r="AA61" i="17"/>
  <c r="T61" i="17"/>
  <c r="M61" i="17"/>
  <c r="F61" i="17"/>
  <c r="E61" i="17"/>
  <c r="D61" i="17"/>
  <c r="C61" i="17"/>
  <c r="B61" i="17"/>
  <c r="A61" i="17"/>
  <c r="AA60" i="17"/>
  <c r="T60" i="17"/>
  <c r="M60" i="17"/>
  <c r="F60" i="17"/>
  <c r="E60" i="17"/>
  <c r="D60" i="17"/>
  <c r="C60" i="17"/>
  <c r="B60" i="17"/>
  <c r="A60" i="17"/>
  <c r="AA59" i="17"/>
  <c r="T59" i="17"/>
  <c r="M59" i="17"/>
  <c r="F59" i="17"/>
  <c r="E59" i="17"/>
  <c r="D59" i="17"/>
  <c r="C59" i="17"/>
  <c r="B59" i="17"/>
  <c r="A59" i="17"/>
  <c r="AA58" i="17"/>
  <c r="T58" i="17"/>
  <c r="M58" i="17"/>
  <c r="F58" i="17"/>
  <c r="E58" i="17"/>
  <c r="D58" i="17"/>
  <c r="C58" i="17"/>
  <c r="B58" i="17"/>
  <c r="A58" i="17"/>
  <c r="AA57" i="17"/>
  <c r="T57" i="17"/>
  <c r="M57" i="17"/>
  <c r="F57" i="17"/>
  <c r="E57" i="17"/>
  <c r="D57" i="17"/>
  <c r="C57" i="17"/>
  <c r="B57" i="17"/>
  <c r="A57" i="17"/>
  <c r="AA56" i="17"/>
  <c r="T56" i="17"/>
  <c r="M56" i="17"/>
  <c r="F56" i="17"/>
  <c r="E56" i="17"/>
  <c r="D56" i="17"/>
  <c r="C56" i="17"/>
  <c r="B56" i="17"/>
  <c r="A56" i="17"/>
  <c r="AA55" i="17"/>
  <c r="T55" i="17"/>
  <c r="M55" i="17"/>
  <c r="F55" i="17"/>
  <c r="E55" i="17"/>
  <c r="D55" i="17"/>
  <c r="C55" i="17"/>
  <c r="B55" i="17"/>
  <c r="A55" i="17"/>
  <c r="AA54" i="17"/>
  <c r="T54" i="17"/>
  <c r="M54" i="17"/>
  <c r="F54" i="17"/>
  <c r="E54" i="17"/>
  <c r="D54" i="17"/>
  <c r="C54" i="17"/>
  <c r="B54" i="17"/>
  <c r="A54" i="17"/>
  <c r="AA53" i="17"/>
  <c r="T53" i="17"/>
  <c r="M53" i="17"/>
  <c r="F53" i="17"/>
  <c r="E53" i="17"/>
  <c r="D53" i="17"/>
  <c r="C53" i="17"/>
  <c r="B53" i="17"/>
  <c r="A53" i="17"/>
  <c r="AA52" i="17"/>
  <c r="T52" i="17"/>
  <c r="M52" i="17"/>
  <c r="F52" i="17"/>
  <c r="E52" i="17"/>
  <c r="D52" i="17"/>
  <c r="C52" i="17"/>
  <c r="B52" i="17"/>
  <c r="A52" i="17"/>
  <c r="AA51" i="17"/>
  <c r="T51" i="17"/>
  <c r="M51" i="17"/>
  <c r="F51" i="17"/>
  <c r="E51" i="17"/>
  <c r="D51" i="17"/>
  <c r="C51" i="17"/>
  <c r="B51" i="17"/>
  <c r="A51" i="17"/>
  <c r="AA50" i="17"/>
  <c r="T50" i="17"/>
  <c r="M50" i="17"/>
  <c r="F50" i="17"/>
  <c r="E50" i="17"/>
  <c r="D50" i="17"/>
  <c r="C50" i="17"/>
  <c r="B50" i="17"/>
  <c r="A50" i="17"/>
  <c r="AA49" i="17"/>
  <c r="T49" i="17"/>
  <c r="M49" i="17"/>
  <c r="F49" i="17"/>
  <c r="E49" i="17"/>
  <c r="D49" i="17"/>
  <c r="C49" i="17"/>
  <c r="B49" i="17"/>
  <c r="A49" i="17"/>
  <c r="AA48" i="17"/>
  <c r="T48" i="17"/>
  <c r="M48" i="17"/>
  <c r="F48" i="17"/>
  <c r="E48" i="17"/>
  <c r="D48" i="17"/>
  <c r="C48" i="17"/>
  <c r="B48" i="17"/>
  <c r="A48" i="17"/>
  <c r="AA47" i="17"/>
  <c r="T47" i="17"/>
  <c r="M47" i="17"/>
  <c r="F47" i="17"/>
  <c r="E47" i="17"/>
  <c r="D47" i="17"/>
  <c r="C47" i="17"/>
  <c r="B47" i="17"/>
  <c r="A47" i="17"/>
  <c r="AA46" i="17"/>
  <c r="T46" i="17"/>
  <c r="M46" i="17"/>
  <c r="F46" i="17"/>
  <c r="E46" i="17"/>
  <c r="D46" i="17"/>
  <c r="C46" i="17"/>
  <c r="B46" i="17"/>
  <c r="A46" i="17"/>
  <c r="AA45" i="17"/>
  <c r="T45" i="17"/>
  <c r="M45" i="17"/>
  <c r="F45" i="17"/>
  <c r="E45" i="17"/>
  <c r="D45" i="17"/>
  <c r="C45" i="17"/>
  <c r="B45" i="17"/>
  <c r="A45" i="17"/>
  <c r="AA44" i="17"/>
  <c r="T44" i="17"/>
  <c r="M44" i="17"/>
  <c r="F44" i="17"/>
  <c r="E44" i="17"/>
  <c r="D44" i="17"/>
  <c r="C44" i="17"/>
  <c r="B44" i="17"/>
  <c r="A44" i="17"/>
  <c r="AA43" i="17"/>
  <c r="T43" i="17"/>
  <c r="M43" i="17"/>
  <c r="F43" i="17"/>
  <c r="E43" i="17"/>
  <c r="D43" i="17"/>
  <c r="C43" i="17"/>
  <c r="B43" i="17"/>
  <c r="A43" i="17"/>
  <c r="AA42" i="17"/>
  <c r="T42" i="17"/>
  <c r="M42" i="17"/>
  <c r="F42" i="17"/>
  <c r="E42" i="17"/>
  <c r="D42" i="17"/>
  <c r="C42" i="17"/>
  <c r="B42" i="17"/>
  <c r="A42" i="17"/>
  <c r="AA41" i="17"/>
  <c r="T41" i="17"/>
  <c r="M41" i="17"/>
  <c r="F41" i="17"/>
  <c r="E41" i="17"/>
  <c r="D41" i="17"/>
  <c r="C41" i="17"/>
  <c r="B41" i="17"/>
  <c r="A41" i="17"/>
  <c r="AA40" i="17"/>
  <c r="T40" i="17"/>
  <c r="M40" i="17"/>
  <c r="F40" i="17"/>
  <c r="E40" i="17"/>
  <c r="D40" i="17"/>
  <c r="C40" i="17"/>
  <c r="B40" i="17"/>
  <c r="A40" i="17"/>
  <c r="AA39" i="17"/>
  <c r="T39" i="17"/>
  <c r="M39" i="17"/>
  <c r="F39" i="17"/>
  <c r="E39" i="17"/>
  <c r="D39" i="17"/>
  <c r="C39" i="17"/>
  <c r="B39" i="17"/>
  <c r="A39" i="17"/>
  <c r="AA38" i="17"/>
  <c r="T38" i="17"/>
  <c r="M38" i="17"/>
  <c r="F38" i="17"/>
  <c r="E38" i="17"/>
  <c r="D38" i="17"/>
  <c r="C38" i="17"/>
  <c r="B38" i="17"/>
  <c r="A38" i="17"/>
  <c r="AA37" i="17"/>
  <c r="T37" i="17"/>
  <c r="M37" i="17"/>
  <c r="F37" i="17"/>
  <c r="E37" i="17"/>
  <c r="D37" i="17"/>
  <c r="C37" i="17"/>
  <c r="B37" i="17"/>
  <c r="A37" i="17"/>
  <c r="AA36" i="17"/>
  <c r="T36" i="17"/>
  <c r="M36" i="17"/>
  <c r="F36" i="17"/>
  <c r="E36" i="17"/>
  <c r="D36" i="17"/>
  <c r="C36" i="17"/>
  <c r="B36" i="17"/>
  <c r="A36" i="17"/>
  <c r="AA35" i="17"/>
  <c r="T35" i="17"/>
  <c r="M35" i="17"/>
  <c r="F35" i="17"/>
  <c r="E35" i="17"/>
  <c r="D35" i="17"/>
  <c r="C35" i="17"/>
  <c r="B35" i="17"/>
  <c r="A35" i="17"/>
  <c r="AA34" i="17"/>
  <c r="T34" i="17"/>
  <c r="M34" i="17"/>
  <c r="F34" i="17"/>
  <c r="E34" i="17"/>
  <c r="D34" i="17"/>
  <c r="C34" i="17"/>
  <c r="B34" i="17"/>
  <c r="A34" i="17"/>
  <c r="AA33" i="17"/>
  <c r="T33" i="17"/>
  <c r="M33" i="17"/>
  <c r="F33" i="17"/>
  <c r="E33" i="17"/>
  <c r="D33" i="17"/>
  <c r="C33" i="17"/>
  <c r="B33" i="17"/>
  <c r="A33" i="17"/>
  <c r="AA32" i="17"/>
  <c r="T32" i="17"/>
  <c r="M32" i="17"/>
  <c r="F32" i="17"/>
  <c r="E32" i="17"/>
  <c r="D32" i="17"/>
  <c r="C32" i="17"/>
  <c r="B32" i="17"/>
  <c r="A32" i="17"/>
  <c r="AA31" i="17"/>
  <c r="T31" i="17"/>
  <c r="M31" i="17"/>
  <c r="F31" i="17"/>
  <c r="E31" i="17"/>
  <c r="D31" i="17"/>
  <c r="C31" i="17"/>
  <c r="B31" i="17"/>
  <c r="A31" i="17"/>
  <c r="AA30" i="17"/>
  <c r="T30" i="17"/>
  <c r="M30" i="17"/>
  <c r="F30" i="17"/>
  <c r="E30" i="17"/>
  <c r="D30" i="17"/>
  <c r="C30" i="17"/>
  <c r="B30" i="17"/>
  <c r="A30" i="17"/>
  <c r="AA29" i="17"/>
  <c r="T29" i="17"/>
  <c r="M29" i="17"/>
  <c r="F29" i="17"/>
  <c r="E29" i="17"/>
  <c r="D29" i="17"/>
  <c r="C29" i="17"/>
  <c r="B29" i="17"/>
  <c r="A29" i="17"/>
  <c r="AA28" i="17"/>
  <c r="T28" i="17"/>
  <c r="M28" i="17"/>
  <c r="F28" i="17"/>
  <c r="E28" i="17"/>
  <c r="D28" i="17"/>
  <c r="C28" i="17"/>
  <c r="B28" i="17"/>
  <c r="A28" i="17"/>
  <c r="AA27" i="17"/>
  <c r="T27" i="17"/>
  <c r="M27" i="17"/>
  <c r="F27" i="17"/>
  <c r="E27" i="17"/>
  <c r="D27" i="17"/>
  <c r="C27" i="17"/>
  <c r="B27" i="17"/>
  <c r="A27" i="17"/>
  <c r="AA26" i="17"/>
  <c r="T26" i="17"/>
  <c r="M26" i="17"/>
  <c r="F26" i="17"/>
  <c r="E26" i="17"/>
  <c r="D26" i="17"/>
  <c r="C26" i="17"/>
  <c r="B26" i="17"/>
  <c r="A26" i="17"/>
  <c r="AA25" i="17"/>
  <c r="T25" i="17"/>
  <c r="M25" i="17"/>
  <c r="F25" i="17"/>
  <c r="E25" i="17"/>
  <c r="D25" i="17"/>
  <c r="C25" i="17"/>
  <c r="B25" i="17"/>
  <c r="A25" i="17"/>
  <c r="AA24" i="17"/>
  <c r="T24" i="17"/>
  <c r="M24" i="17"/>
  <c r="F24" i="17"/>
  <c r="E24" i="17"/>
  <c r="D24" i="17"/>
  <c r="C24" i="17"/>
  <c r="B24" i="17"/>
  <c r="A24" i="17"/>
  <c r="AA23" i="17"/>
  <c r="T23" i="17"/>
  <c r="M23" i="17"/>
  <c r="F23" i="17"/>
  <c r="E23" i="17"/>
  <c r="D23" i="17"/>
  <c r="C23" i="17"/>
  <c r="B23" i="17"/>
  <c r="A23" i="17"/>
  <c r="AA22" i="17"/>
  <c r="T22" i="17"/>
  <c r="M22" i="17"/>
  <c r="F22" i="17"/>
  <c r="E22" i="17"/>
  <c r="D22" i="17"/>
  <c r="C22" i="17"/>
  <c r="B22" i="17"/>
  <c r="A22" i="17"/>
  <c r="AA21" i="17"/>
  <c r="T21" i="17"/>
  <c r="M21" i="17"/>
  <c r="F21" i="17"/>
  <c r="E21" i="17"/>
  <c r="D21" i="17"/>
  <c r="C21" i="17"/>
  <c r="B21" i="17"/>
  <c r="A21" i="17"/>
  <c r="AA20" i="17"/>
  <c r="T20" i="17"/>
  <c r="M20" i="17"/>
  <c r="F20" i="17"/>
  <c r="E20" i="17"/>
  <c r="D20" i="17"/>
  <c r="C20" i="17"/>
  <c r="B20" i="17"/>
  <c r="A20" i="17"/>
  <c r="AA19" i="17"/>
  <c r="T19" i="17"/>
  <c r="M19" i="17"/>
  <c r="F19" i="17"/>
  <c r="E19" i="17"/>
  <c r="D19" i="17"/>
  <c r="C19" i="17"/>
  <c r="B19" i="17"/>
  <c r="A19" i="17"/>
  <c r="AA18" i="17"/>
  <c r="T18" i="17"/>
  <c r="M18" i="17"/>
  <c r="F18" i="17"/>
  <c r="E18" i="17"/>
  <c r="D18" i="17"/>
  <c r="C18" i="17"/>
  <c r="B18" i="17"/>
  <c r="A18" i="17"/>
  <c r="AA17" i="17"/>
  <c r="T17" i="17"/>
  <c r="M17" i="17"/>
  <c r="F17" i="17"/>
  <c r="E17" i="17"/>
  <c r="D17" i="17"/>
  <c r="C17" i="17"/>
  <c r="B17" i="17"/>
  <c r="A17" i="17"/>
  <c r="AA16" i="17"/>
  <c r="T16" i="17"/>
  <c r="M16" i="17"/>
  <c r="F16" i="17"/>
  <c r="E16" i="17"/>
  <c r="D16" i="17"/>
  <c r="C16" i="17"/>
  <c r="B16" i="17"/>
  <c r="A16" i="17"/>
  <c r="AA15" i="17"/>
  <c r="T15" i="17"/>
  <c r="M15" i="17"/>
  <c r="F15" i="17"/>
  <c r="E15" i="17"/>
  <c r="D15" i="17"/>
  <c r="C15" i="17"/>
  <c r="B15" i="17"/>
  <c r="A15" i="17"/>
  <c r="AA14" i="17"/>
  <c r="T14" i="17"/>
  <c r="M14" i="17"/>
  <c r="F14" i="17"/>
  <c r="E14" i="17"/>
  <c r="D14" i="17"/>
  <c r="C14" i="17"/>
  <c r="B14" i="17"/>
  <c r="A14" i="17"/>
  <c r="AA13" i="17"/>
  <c r="T13" i="17"/>
  <c r="M13" i="17"/>
  <c r="F13" i="17"/>
  <c r="E13" i="17"/>
  <c r="D13" i="17"/>
  <c r="C13" i="17"/>
  <c r="B13" i="17"/>
  <c r="A13" i="17"/>
  <c r="AA12" i="17"/>
  <c r="T12" i="17"/>
  <c r="M12" i="17"/>
  <c r="F12" i="17"/>
  <c r="E12" i="17"/>
  <c r="D12" i="17"/>
  <c r="C12" i="17"/>
  <c r="B12" i="17"/>
  <c r="A12" i="17"/>
  <c r="AA11" i="17"/>
  <c r="T11" i="17"/>
  <c r="M11" i="17"/>
  <c r="F11" i="17"/>
  <c r="E11" i="17"/>
  <c r="D11" i="17"/>
  <c r="C11" i="17"/>
  <c r="B11" i="17"/>
  <c r="A11" i="17"/>
  <c r="AA10" i="17"/>
  <c r="T10" i="17"/>
  <c r="M10" i="17"/>
  <c r="F10" i="17"/>
  <c r="E10" i="17"/>
  <c r="D10" i="17"/>
  <c r="C10" i="17"/>
  <c r="B10" i="17"/>
  <c r="A10" i="17"/>
  <c r="X5" i="17"/>
  <c r="G5" i="17"/>
  <c r="A1" i="17"/>
  <c r="AA69" i="16"/>
  <c r="T69" i="16"/>
  <c r="M69" i="16"/>
  <c r="F69" i="16"/>
  <c r="E69" i="16"/>
  <c r="D69" i="16"/>
  <c r="C69" i="16"/>
  <c r="B69" i="16"/>
  <c r="A69" i="16"/>
  <c r="AA68" i="16"/>
  <c r="T68" i="16"/>
  <c r="M68" i="16"/>
  <c r="F68" i="16"/>
  <c r="E68" i="16"/>
  <c r="D68" i="16"/>
  <c r="C68" i="16"/>
  <c r="B68" i="16"/>
  <c r="A68" i="16"/>
  <c r="AA67" i="16"/>
  <c r="T67" i="16"/>
  <c r="M67" i="16"/>
  <c r="F67" i="16"/>
  <c r="E67" i="16"/>
  <c r="D67" i="16"/>
  <c r="C67" i="16"/>
  <c r="B67" i="16"/>
  <c r="A67" i="16"/>
  <c r="AA66" i="16"/>
  <c r="T66" i="16"/>
  <c r="M66" i="16"/>
  <c r="F66" i="16"/>
  <c r="E66" i="16"/>
  <c r="D66" i="16"/>
  <c r="C66" i="16"/>
  <c r="B66" i="16"/>
  <c r="A66" i="16"/>
  <c r="AA65" i="16"/>
  <c r="T65" i="16"/>
  <c r="M65" i="16"/>
  <c r="F65" i="16"/>
  <c r="E65" i="16"/>
  <c r="D65" i="16"/>
  <c r="C65" i="16"/>
  <c r="B65" i="16"/>
  <c r="A65" i="16"/>
  <c r="AA64" i="16"/>
  <c r="T64" i="16"/>
  <c r="M64" i="16"/>
  <c r="F64" i="16"/>
  <c r="E64" i="16"/>
  <c r="D64" i="16"/>
  <c r="C64" i="16"/>
  <c r="B64" i="16"/>
  <c r="A64" i="16"/>
  <c r="AA63" i="16"/>
  <c r="T63" i="16"/>
  <c r="M63" i="16"/>
  <c r="F63" i="16"/>
  <c r="E63" i="16"/>
  <c r="D63" i="16"/>
  <c r="C63" i="16"/>
  <c r="B63" i="16"/>
  <c r="A63" i="16"/>
  <c r="AA62" i="16"/>
  <c r="T62" i="16"/>
  <c r="M62" i="16"/>
  <c r="F62" i="16"/>
  <c r="E62" i="16"/>
  <c r="D62" i="16"/>
  <c r="C62" i="16"/>
  <c r="B62" i="16"/>
  <c r="A62" i="16"/>
  <c r="AA61" i="16"/>
  <c r="T61" i="16"/>
  <c r="M61" i="16"/>
  <c r="F61" i="16"/>
  <c r="E61" i="16"/>
  <c r="D61" i="16"/>
  <c r="C61" i="16"/>
  <c r="B61" i="16"/>
  <c r="A61" i="16"/>
  <c r="AA60" i="16"/>
  <c r="T60" i="16"/>
  <c r="M60" i="16"/>
  <c r="F60" i="16"/>
  <c r="E60" i="16"/>
  <c r="D60" i="16"/>
  <c r="C60" i="16"/>
  <c r="B60" i="16"/>
  <c r="A60" i="16"/>
  <c r="AA59" i="16"/>
  <c r="T59" i="16"/>
  <c r="M59" i="16"/>
  <c r="F59" i="16"/>
  <c r="E59" i="16"/>
  <c r="D59" i="16"/>
  <c r="C59" i="16"/>
  <c r="B59" i="16"/>
  <c r="A59" i="16"/>
  <c r="AA58" i="16"/>
  <c r="T58" i="16"/>
  <c r="M58" i="16"/>
  <c r="F58" i="16"/>
  <c r="E58" i="16"/>
  <c r="D58" i="16"/>
  <c r="C58" i="16"/>
  <c r="B58" i="16"/>
  <c r="A58" i="16"/>
  <c r="AA57" i="16"/>
  <c r="T57" i="16"/>
  <c r="M57" i="16"/>
  <c r="F57" i="16"/>
  <c r="E57" i="16"/>
  <c r="D57" i="16"/>
  <c r="C57" i="16"/>
  <c r="B57" i="16"/>
  <c r="A57" i="16"/>
  <c r="AA56" i="16"/>
  <c r="T56" i="16"/>
  <c r="M56" i="16"/>
  <c r="F56" i="16"/>
  <c r="E56" i="16"/>
  <c r="D56" i="16"/>
  <c r="C56" i="16"/>
  <c r="B56" i="16"/>
  <c r="A56" i="16"/>
  <c r="AA55" i="16"/>
  <c r="T55" i="16"/>
  <c r="M55" i="16"/>
  <c r="F55" i="16"/>
  <c r="E55" i="16"/>
  <c r="D55" i="16"/>
  <c r="C55" i="16"/>
  <c r="B55" i="16"/>
  <c r="A55" i="16"/>
  <c r="AA54" i="16"/>
  <c r="T54" i="16"/>
  <c r="M54" i="16"/>
  <c r="F54" i="16"/>
  <c r="E54" i="16"/>
  <c r="D54" i="16"/>
  <c r="C54" i="16"/>
  <c r="B54" i="16"/>
  <c r="A54" i="16"/>
  <c r="AA53" i="16"/>
  <c r="T53" i="16"/>
  <c r="M53" i="16"/>
  <c r="F53" i="16"/>
  <c r="E53" i="16"/>
  <c r="D53" i="16"/>
  <c r="C53" i="16"/>
  <c r="B53" i="16"/>
  <c r="A53" i="16"/>
  <c r="AA52" i="16"/>
  <c r="T52" i="16"/>
  <c r="M52" i="16"/>
  <c r="F52" i="16"/>
  <c r="E52" i="16"/>
  <c r="D52" i="16"/>
  <c r="C52" i="16"/>
  <c r="B52" i="16"/>
  <c r="A52" i="16"/>
  <c r="AA51" i="16"/>
  <c r="T51" i="16"/>
  <c r="M51" i="16"/>
  <c r="F51" i="16"/>
  <c r="E51" i="16"/>
  <c r="D51" i="16"/>
  <c r="C51" i="16"/>
  <c r="B51" i="16"/>
  <c r="A51" i="16"/>
  <c r="AA50" i="16"/>
  <c r="T50" i="16"/>
  <c r="M50" i="16"/>
  <c r="F50" i="16"/>
  <c r="E50" i="16"/>
  <c r="D50" i="16"/>
  <c r="C50" i="16"/>
  <c r="B50" i="16"/>
  <c r="A50" i="16"/>
  <c r="AA49" i="16"/>
  <c r="T49" i="16"/>
  <c r="M49" i="16"/>
  <c r="F49" i="16"/>
  <c r="E49" i="16"/>
  <c r="D49" i="16"/>
  <c r="C49" i="16"/>
  <c r="B49" i="16"/>
  <c r="A49" i="16"/>
  <c r="AA48" i="16"/>
  <c r="T48" i="16"/>
  <c r="M48" i="16"/>
  <c r="F48" i="16"/>
  <c r="E48" i="16"/>
  <c r="D48" i="16"/>
  <c r="C48" i="16"/>
  <c r="B48" i="16"/>
  <c r="A48" i="16"/>
  <c r="AA47" i="16"/>
  <c r="T47" i="16"/>
  <c r="M47" i="16"/>
  <c r="F47" i="16"/>
  <c r="E47" i="16"/>
  <c r="D47" i="16"/>
  <c r="C47" i="16"/>
  <c r="B47" i="16"/>
  <c r="A47" i="16"/>
  <c r="AA46" i="16"/>
  <c r="T46" i="16"/>
  <c r="M46" i="16"/>
  <c r="F46" i="16"/>
  <c r="E46" i="16"/>
  <c r="D46" i="16"/>
  <c r="C46" i="16"/>
  <c r="B46" i="16"/>
  <c r="A46" i="16"/>
  <c r="AA45" i="16"/>
  <c r="T45" i="16"/>
  <c r="M45" i="16"/>
  <c r="F45" i="16"/>
  <c r="E45" i="16"/>
  <c r="D45" i="16"/>
  <c r="C45" i="16"/>
  <c r="B45" i="16"/>
  <c r="A45" i="16"/>
  <c r="AA44" i="16"/>
  <c r="T44" i="16"/>
  <c r="M44" i="16"/>
  <c r="F44" i="16"/>
  <c r="E44" i="16"/>
  <c r="D44" i="16"/>
  <c r="C44" i="16"/>
  <c r="B44" i="16"/>
  <c r="A44" i="16"/>
  <c r="AA43" i="16"/>
  <c r="T43" i="16"/>
  <c r="M43" i="16"/>
  <c r="F43" i="16"/>
  <c r="E43" i="16"/>
  <c r="D43" i="16"/>
  <c r="C43" i="16"/>
  <c r="B43" i="16"/>
  <c r="A43" i="16"/>
  <c r="AA42" i="16"/>
  <c r="T42" i="16"/>
  <c r="M42" i="16"/>
  <c r="F42" i="16"/>
  <c r="E42" i="16"/>
  <c r="D42" i="16"/>
  <c r="C42" i="16"/>
  <c r="B42" i="16"/>
  <c r="A42" i="16"/>
  <c r="AA41" i="16"/>
  <c r="T41" i="16"/>
  <c r="M41" i="16"/>
  <c r="F41" i="16"/>
  <c r="E41" i="16"/>
  <c r="D41" i="16"/>
  <c r="C41" i="16"/>
  <c r="B41" i="16"/>
  <c r="A41" i="16"/>
  <c r="AA40" i="16"/>
  <c r="T40" i="16"/>
  <c r="M40" i="16"/>
  <c r="F40" i="16"/>
  <c r="E40" i="16"/>
  <c r="D40" i="16"/>
  <c r="C40" i="16"/>
  <c r="B40" i="16"/>
  <c r="A40" i="16"/>
  <c r="AA39" i="16"/>
  <c r="T39" i="16"/>
  <c r="M39" i="16"/>
  <c r="F39" i="16"/>
  <c r="E39" i="16"/>
  <c r="D39" i="16"/>
  <c r="C39" i="16"/>
  <c r="B39" i="16"/>
  <c r="A39" i="16"/>
  <c r="AA38" i="16"/>
  <c r="T38" i="16"/>
  <c r="M38" i="16"/>
  <c r="F38" i="16"/>
  <c r="E38" i="16"/>
  <c r="D38" i="16"/>
  <c r="C38" i="16"/>
  <c r="B38" i="16"/>
  <c r="A38" i="16"/>
  <c r="AA37" i="16"/>
  <c r="T37" i="16"/>
  <c r="M37" i="16"/>
  <c r="F37" i="16"/>
  <c r="E37" i="16"/>
  <c r="D37" i="16"/>
  <c r="C37" i="16"/>
  <c r="B37" i="16"/>
  <c r="A37" i="16"/>
  <c r="AA36" i="16"/>
  <c r="T36" i="16"/>
  <c r="M36" i="16"/>
  <c r="F36" i="16"/>
  <c r="E36" i="16"/>
  <c r="D36" i="16"/>
  <c r="C36" i="16"/>
  <c r="B36" i="16"/>
  <c r="A36" i="16"/>
  <c r="AA35" i="16"/>
  <c r="T35" i="16"/>
  <c r="M35" i="16"/>
  <c r="F35" i="16"/>
  <c r="E35" i="16"/>
  <c r="D35" i="16"/>
  <c r="C35" i="16"/>
  <c r="B35" i="16"/>
  <c r="A35" i="16"/>
  <c r="AA34" i="16"/>
  <c r="T34" i="16"/>
  <c r="M34" i="16"/>
  <c r="F34" i="16"/>
  <c r="E34" i="16"/>
  <c r="D34" i="16"/>
  <c r="C34" i="16"/>
  <c r="B34" i="16"/>
  <c r="A34" i="16"/>
  <c r="AA33" i="16"/>
  <c r="T33" i="16"/>
  <c r="M33" i="16"/>
  <c r="F33" i="16"/>
  <c r="E33" i="16"/>
  <c r="D33" i="16"/>
  <c r="C33" i="16"/>
  <c r="B33" i="16"/>
  <c r="A33" i="16"/>
  <c r="AA32" i="16"/>
  <c r="T32" i="16"/>
  <c r="M32" i="16"/>
  <c r="F32" i="16"/>
  <c r="E32" i="16"/>
  <c r="D32" i="16"/>
  <c r="C32" i="16"/>
  <c r="B32" i="16"/>
  <c r="A32" i="16"/>
  <c r="AA31" i="16"/>
  <c r="T31" i="16"/>
  <c r="M31" i="16"/>
  <c r="F31" i="16"/>
  <c r="E31" i="16"/>
  <c r="D31" i="16"/>
  <c r="C31" i="16"/>
  <c r="B31" i="16"/>
  <c r="A31" i="16"/>
  <c r="AA30" i="16"/>
  <c r="T30" i="16"/>
  <c r="M30" i="16"/>
  <c r="F30" i="16"/>
  <c r="E30" i="16"/>
  <c r="D30" i="16"/>
  <c r="C30" i="16"/>
  <c r="B30" i="16"/>
  <c r="A30" i="16"/>
  <c r="AA29" i="16"/>
  <c r="T29" i="16"/>
  <c r="M29" i="16"/>
  <c r="F29" i="16"/>
  <c r="E29" i="16"/>
  <c r="D29" i="16"/>
  <c r="C29" i="16"/>
  <c r="B29" i="16"/>
  <c r="A29" i="16"/>
  <c r="AA28" i="16"/>
  <c r="T28" i="16"/>
  <c r="M28" i="16"/>
  <c r="F28" i="16"/>
  <c r="E28" i="16"/>
  <c r="D28" i="16"/>
  <c r="C28" i="16"/>
  <c r="B28" i="16"/>
  <c r="A28" i="16"/>
  <c r="AA27" i="16"/>
  <c r="T27" i="16"/>
  <c r="M27" i="16"/>
  <c r="F27" i="16"/>
  <c r="E27" i="16"/>
  <c r="D27" i="16"/>
  <c r="C27" i="16"/>
  <c r="B27" i="16"/>
  <c r="A27" i="16"/>
  <c r="AA26" i="16"/>
  <c r="T26" i="16"/>
  <c r="M26" i="16"/>
  <c r="F26" i="16"/>
  <c r="E26" i="16"/>
  <c r="D26" i="16"/>
  <c r="C26" i="16"/>
  <c r="B26" i="16"/>
  <c r="A26" i="16"/>
  <c r="AA25" i="16"/>
  <c r="T25" i="16"/>
  <c r="M25" i="16"/>
  <c r="F25" i="16"/>
  <c r="E25" i="16"/>
  <c r="D25" i="16"/>
  <c r="C25" i="16"/>
  <c r="B25" i="16"/>
  <c r="A25" i="16"/>
  <c r="AA24" i="16"/>
  <c r="T24" i="16"/>
  <c r="M24" i="16"/>
  <c r="F24" i="16"/>
  <c r="E24" i="16"/>
  <c r="D24" i="16"/>
  <c r="C24" i="16"/>
  <c r="B24" i="16"/>
  <c r="A24" i="16"/>
  <c r="AA23" i="16"/>
  <c r="T23" i="16"/>
  <c r="M23" i="16"/>
  <c r="F23" i="16"/>
  <c r="E23" i="16"/>
  <c r="D23" i="16"/>
  <c r="C23" i="16"/>
  <c r="B23" i="16"/>
  <c r="A23" i="16"/>
  <c r="AA22" i="16"/>
  <c r="T22" i="16"/>
  <c r="M22" i="16"/>
  <c r="F22" i="16"/>
  <c r="E22" i="16"/>
  <c r="D22" i="16"/>
  <c r="C22" i="16"/>
  <c r="B22" i="16"/>
  <c r="A22" i="16"/>
  <c r="AA21" i="16"/>
  <c r="T21" i="16"/>
  <c r="M21" i="16"/>
  <c r="F21" i="16"/>
  <c r="E21" i="16"/>
  <c r="D21" i="16"/>
  <c r="C21" i="16"/>
  <c r="B21" i="16"/>
  <c r="A21" i="16"/>
  <c r="AA20" i="16"/>
  <c r="T20" i="16"/>
  <c r="M20" i="16"/>
  <c r="F20" i="16"/>
  <c r="E20" i="16"/>
  <c r="D20" i="16"/>
  <c r="C20" i="16"/>
  <c r="B20" i="16"/>
  <c r="A20" i="16"/>
  <c r="AA19" i="16"/>
  <c r="T19" i="16"/>
  <c r="M19" i="16"/>
  <c r="F19" i="16"/>
  <c r="E19" i="16"/>
  <c r="D19" i="16"/>
  <c r="C19" i="16"/>
  <c r="B19" i="16"/>
  <c r="A19" i="16"/>
  <c r="AA18" i="16"/>
  <c r="T18" i="16"/>
  <c r="M18" i="16"/>
  <c r="F18" i="16"/>
  <c r="E18" i="16"/>
  <c r="D18" i="16"/>
  <c r="C18" i="16"/>
  <c r="B18" i="16"/>
  <c r="A18" i="16"/>
  <c r="AA17" i="16"/>
  <c r="T17" i="16"/>
  <c r="M17" i="16"/>
  <c r="F17" i="16"/>
  <c r="E17" i="16"/>
  <c r="D17" i="16"/>
  <c r="C17" i="16"/>
  <c r="B17" i="16"/>
  <c r="A17" i="16"/>
  <c r="AA16" i="16"/>
  <c r="T16" i="16"/>
  <c r="M16" i="16"/>
  <c r="F16" i="16"/>
  <c r="E16" i="16"/>
  <c r="D16" i="16"/>
  <c r="C16" i="16"/>
  <c r="B16" i="16"/>
  <c r="A16" i="16"/>
  <c r="AA15" i="16"/>
  <c r="T15" i="16"/>
  <c r="M15" i="16"/>
  <c r="F15" i="16"/>
  <c r="E15" i="16"/>
  <c r="D15" i="16"/>
  <c r="C15" i="16"/>
  <c r="B15" i="16"/>
  <c r="A15" i="16"/>
  <c r="AA14" i="16"/>
  <c r="T14" i="16"/>
  <c r="M14" i="16"/>
  <c r="F14" i="16"/>
  <c r="E14" i="16"/>
  <c r="D14" i="16"/>
  <c r="C14" i="16"/>
  <c r="B14" i="16"/>
  <c r="A14" i="16"/>
  <c r="AA13" i="16"/>
  <c r="T13" i="16"/>
  <c r="M13" i="16"/>
  <c r="F13" i="16"/>
  <c r="E13" i="16"/>
  <c r="D13" i="16"/>
  <c r="C13" i="16"/>
  <c r="B13" i="16"/>
  <c r="A13" i="16"/>
  <c r="AA12" i="16"/>
  <c r="T12" i="16"/>
  <c r="M12" i="16"/>
  <c r="F12" i="16"/>
  <c r="E12" i="16"/>
  <c r="D12" i="16"/>
  <c r="C12" i="16"/>
  <c r="B12" i="16"/>
  <c r="A12" i="16"/>
  <c r="AA11" i="16"/>
  <c r="T11" i="16"/>
  <c r="M11" i="16"/>
  <c r="F11" i="16"/>
  <c r="E11" i="16"/>
  <c r="D11" i="16"/>
  <c r="C11" i="16"/>
  <c r="B11" i="16"/>
  <c r="A11" i="16"/>
  <c r="AA10" i="16"/>
  <c r="T10" i="16"/>
  <c r="M10" i="16"/>
  <c r="F10" i="16"/>
  <c r="E10" i="16"/>
  <c r="D10" i="16"/>
  <c r="C10" i="16"/>
  <c r="B10" i="16"/>
  <c r="A10" i="16"/>
  <c r="X5" i="16"/>
  <c r="G5" i="16"/>
  <c r="A1" i="16"/>
  <c r="AA69" i="15"/>
  <c r="T69" i="15"/>
  <c r="M69" i="15"/>
  <c r="F69" i="15"/>
  <c r="E69" i="15"/>
  <c r="D69" i="15"/>
  <c r="C69" i="15"/>
  <c r="B69" i="15"/>
  <c r="A69" i="15"/>
  <c r="AA68" i="15"/>
  <c r="T68" i="15"/>
  <c r="M68" i="15"/>
  <c r="F68" i="15"/>
  <c r="E68" i="15"/>
  <c r="D68" i="15"/>
  <c r="C68" i="15"/>
  <c r="B68" i="15"/>
  <c r="A68" i="15"/>
  <c r="AA67" i="15"/>
  <c r="T67" i="15"/>
  <c r="M67" i="15"/>
  <c r="F67" i="15"/>
  <c r="E67" i="15"/>
  <c r="D67" i="15"/>
  <c r="C67" i="15"/>
  <c r="B67" i="15"/>
  <c r="A67" i="15"/>
  <c r="AA66" i="15"/>
  <c r="T66" i="15"/>
  <c r="M66" i="15"/>
  <c r="F66" i="15"/>
  <c r="E66" i="15"/>
  <c r="D66" i="15"/>
  <c r="C66" i="15"/>
  <c r="B66" i="15"/>
  <c r="A66" i="15"/>
  <c r="AA65" i="15"/>
  <c r="T65" i="15"/>
  <c r="M65" i="15"/>
  <c r="F65" i="15"/>
  <c r="E65" i="15"/>
  <c r="D65" i="15"/>
  <c r="C65" i="15"/>
  <c r="B65" i="15"/>
  <c r="A65" i="15"/>
  <c r="AA64" i="15"/>
  <c r="T64" i="15"/>
  <c r="M64" i="15"/>
  <c r="F64" i="15"/>
  <c r="E64" i="15"/>
  <c r="D64" i="15"/>
  <c r="C64" i="15"/>
  <c r="B64" i="15"/>
  <c r="A64" i="15"/>
  <c r="AA63" i="15"/>
  <c r="T63" i="15"/>
  <c r="M63" i="15"/>
  <c r="F63" i="15"/>
  <c r="E63" i="15"/>
  <c r="D63" i="15"/>
  <c r="C63" i="15"/>
  <c r="B63" i="15"/>
  <c r="A63" i="15"/>
  <c r="AA62" i="15"/>
  <c r="T62" i="15"/>
  <c r="M62" i="15"/>
  <c r="F62" i="15"/>
  <c r="E62" i="15"/>
  <c r="D62" i="15"/>
  <c r="C62" i="15"/>
  <c r="B62" i="15"/>
  <c r="A62" i="15"/>
  <c r="AA61" i="15"/>
  <c r="T61" i="15"/>
  <c r="M61" i="15"/>
  <c r="F61" i="15"/>
  <c r="E61" i="15"/>
  <c r="D61" i="15"/>
  <c r="C61" i="15"/>
  <c r="B61" i="15"/>
  <c r="A61" i="15"/>
  <c r="AA60" i="15"/>
  <c r="T60" i="15"/>
  <c r="M60" i="15"/>
  <c r="F60" i="15"/>
  <c r="E60" i="15"/>
  <c r="D60" i="15"/>
  <c r="C60" i="15"/>
  <c r="B60" i="15"/>
  <c r="A60" i="15"/>
  <c r="AA59" i="15"/>
  <c r="T59" i="15"/>
  <c r="M59" i="15"/>
  <c r="F59" i="15"/>
  <c r="E59" i="15"/>
  <c r="D59" i="15"/>
  <c r="C59" i="15"/>
  <c r="B59" i="15"/>
  <c r="A59" i="15"/>
  <c r="AA58" i="15"/>
  <c r="T58" i="15"/>
  <c r="M58" i="15"/>
  <c r="F58" i="15"/>
  <c r="E58" i="15"/>
  <c r="D58" i="15"/>
  <c r="C58" i="15"/>
  <c r="B58" i="15"/>
  <c r="A58" i="15"/>
  <c r="AA57" i="15"/>
  <c r="T57" i="15"/>
  <c r="M57" i="15"/>
  <c r="F57" i="15"/>
  <c r="E57" i="15"/>
  <c r="D57" i="15"/>
  <c r="C57" i="15"/>
  <c r="B57" i="15"/>
  <c r="A57" i="15"/>
  <c r="AA56" i="15"/>
  <c r="T56" i="15"/>
  <c r="M56" i="15"/>
  <c r="F56" i="15"/>
  <c r="E56" i="15"/>
  <c r="D56" i="15"/>
  <c r="C56" i="15"/>
  <c r="B56" i="15"/>
  <c r="A56" i="15"/>
  <c r="AA55" i="15"/>
  <c r="T55" i="15"/>
  <c r="M55" i="15"/>
  <c r="F55" i="15"/>
  <c r="E55" i="15"/>
  <c r="D55" i="15"/>
  <c r="C55" i="15"/>
  <c r="B55" i="15"/>
  <c r="A55" i="15"/>
  <c r="AA54" i="15"/>
  <c r="T54" i="15"/>
  <c r="M54" i="15"/>
  <c r="F54" i="15"/>
  <c r="E54" i="15"/>
  <c r="D54" i="15"/>
  <c r="C54" i="15"/>
  <c r="B54" i="15"/>
  <c r="A54" i="15"/>
  <c r="AA53" i="15"/>
  <c r="T53" i="15"/>
  <c r="M53" i="15"/>
  <c r="F53" i="15"/>
  <c r="E53" i="15"/>
  <c r="D53" i="15"/>
  <c r="C53" i="15"/>
  <c r="B53" i="15"/>
  <c r="A53" i="15"/>
  <c r="AA52" i="15"/>
  <c r="T52" i="15"/>
  <c r="M52" i="15"/>
  <c r="F52" i="15"/>
  <c r="E52" i="15"/>
  <c r="D52" i="15"/>
  <c r="C52" i="15"/>
  <c r="B52" i="15"/>
  <c r="A52" i="15"/>
  <c r="AA51" i="15"/>
  <c r="T51" i="15"/>
  <c r="M51" i="15"/>
  <c r="F51" i="15"/>
  <c r="E51" i="15"/>
  <c r="D51" i="15"/>
  <c r="C51" i="15"/>
  <c r="B51" i="15"/>
  <c r="A51" i="15"/>
  <c r="AA50" i="15"/>
  <c r="T50" i="15"/>
  <c r="M50" i="15"/>
  <c r="F50" i="15"/>
  <c r="E50" i="15"/>
  <c r="D50" i="15"/>
  <c r="C50" i="15"/>
  <c r="B50" i="15"/>
  <c r="A50" i="15"/>
  <c r="AA49" i="15"/>
  <c r="T49" i="15"/>
  <c r="M49" i="15"/>
  <c r="F49" i="15"/>
  <c r="E49" i="15"/>
  <c r="D49" i="15"/>
  <c r="C49" i="15"/>
  <c r="B49" i="15"/>
  <c r="A49" i="15"/>
  <c r="AA48" i="15"/>
  <c r="T48" i="15"/>
  <c r="M48" i="15"/>
  <c r="F48" i="15"/>
  <c r="E48" i="15"/>
  <c r="D48" i="15"/>
  <c r="C48" i="15"/>
  <c r="B48" i="15"/>
  <c r="A48" i="15"/>
  <c r="AA47" i="15"/>
  <c r="T47" i="15"/>
  <c r="M47" i="15"/>
  <c r="F47" i="15"/>
  <c r="E47" i="15"/>
  <c r="D47" i="15"/>
  <c r="C47" i="15"/>
  <c r="B47" i="15"/>
  <c r="A47" i="15"/>
  <c r="AA46" i="15"/>
  <c r="T46" i="15"/>
  <c r="M46" i="15"/>
  <c r="F46" i="15"/>
  <c r="E46" i="15"/>
  <c r="D46" i="15"/>
  <c r="C46" i="15"/>
  <c r="B46" i="15"/>
  <c r="A46" i="15"/>
  <c r="AA45" i="15"/>
  <c r="T45" i="15"/>
  <c r="M45" i="15"/>
  <c r="F45" i="15"/>
  <c r="E45" i="15"/>
  <c r="D45" i="15"/>
  <c r="C45" i="15"/>
  <c r="B45" i="15"/>
  <c r="A45" i="15"/>
  <c r="AA44" i="15"/>
  <c r="T44" i="15"/>
  <c r="M44" i="15"/>
  <c r="F44" i="15"/>
  <c r="E44" i="15"/>
  <c r="D44" i="15"/>
  <c r="C44" i="15"/>
  <c r="B44" i="15"/>
  <c r="A44" i="15"/>
  <c r="AA43" i="15"/>
  <c r="T43" i="15"/>
  <c r="M43" i="15"/>
  <c r="F43" i="15"/>
  <c r="E43" i="15"/>
  <c r="D43" i="15"/>
  <c r="C43" i="15"/>
  <c r="B43" i="15"/>
  <c r="A43" i="15"/>
  <c r="AA42" i="15"/>
  <c r="T42" i="15"/>
  <c r="M42" i="15"/>
  <c r="F42" i="15"/>
  <c r="E42" i="15"/>
  <c r="D42" i="15"/>
  <c r="C42" i="15"/>
  <c r="B42" i="15"/>
  <c r="A42" i="15"/>
  <c r="AA41" i="15"/>
  <c r="T41" i="15"/>
  <c r="M41" i="15"/>
  <c r="F41" i="15"/>
  <c r="E41" i="15"/>
  <c r="D41" i="15"/>
  <c r="C41" i="15"/>
  <c r="B41" i="15"/>
  <c r="A41" i="15"/>
  <c r="AA40" i="15"/>
  <c r="T40" i="15"/>
  <c r="M40" i="15"/>
  <c r="F40" i="15"/>
  <c r="E40" i="15"/>
  <c r="D40" i="15"/>
  <c r="C40" i="15"/>
  <c r="B40" i="15"/>
  <c r="A40" i="15"/>
  <c r="AA39" i="15"/>
  <c r="T39" i="15"/>
  <c r="M39" i="15"/>
  <c r="F39" i="15"/>
  <c r="E39" i="15"/>
  <c r="D39" i="15"/>
  <c r="C39" i="15"/>
  <c r="B39" i="15"/>
  <c r="A39" i="15"/>
  <c r="AA38" i="15"/>
  <c r="T38" i="15"/>
  <c r="M38" i="15"/>
  <c r="F38" i="15"/>
  <c r="E38" i="15"/>
  <c r="D38" i="15"/>
  <c r="C38" i="15"/>
  <c r="B38" i="15"/>
  <c r="A38" i="15"/>
  <c r="AA37" i="15"/>
  <c r="T37" i="15"/>
  <c r="M37" i="15"/>
  <c r="F37" i="15"/>
  <c r="E37" i="15"/>
  <c r="D37" i="15"/>
  <c r="C37" i="15"/>
  <c r="B37" i="15"/>
  <c r="A37" i="15"/>
  <c r="AA36" i="15"/>
  <c r="T36" i="15"/>
  <c r="M36" i="15"/>
  <c r="F36" i="15"/>
  <c r="E36" i="15"/>
  <c r="D36" i="15"/>
  <c r="C36" i="15"/>
  <c r="B36" i="15"/>
  <c r="A36" i="15"/>
  <c r="AA35" i="15"/>
  <c r="T35" i="15"/>
  <c r="M35" i="15"/>
  <c r="F35" i="15"/>
  <c r="E35" i="15"/>
  <c r="D35" i="15"/>
  <c r="C35" i="15"/>
  <c r="B35" i="15"/>
  <c r="A35" i="15"/>
  <c r="AA34" i="15"/>
  <c r="T34" i="15"/>
  <c r="M34" i="15"/>
  <c r="F34" i="15"/>
  <c r="E34" i="15"/>
  <c r="D34" i="15"/>
  <c r="C34" i="15"/>
  <c r="B34" i="15"/>
  <c r="A34" i="15"/>
  <c r="AA33" i="15"/>
  <c r="T33" i="15"/>
  <c r="M33" i="15"/>
  <c r="F33" i="15"/>
  <c r="E33" i="15"/>
  <c r="D33" i="15"/>
  <c r="C33" i="15"/>
  <c r="B33" i="15"/>
  <c r="A33" i="15"/>
  <c r="AA32" i="15"/>
  <c r="T32" i="15"/>
  <c r="M32" i="15"/>
  <c r="F32" i="15"/>
  <c r="E32" i="15"/>
  <c r="D32" i="15"/>
  <c r="C32" i="15"/>
  <c r="B32" i="15"/>
  <c r="A32" i="15"/>
  <c r="AA31" i="15"/>
  <c r="T31" i="15"/>
  <c r="M31" i="15"/>
  <c r="F31" i="15"/>
  <c r="E31" i="15"/>
  <c r="D31" i="15"/>
  <c r="C31" i="15"/>
  <c r="B31" i="15"/>
  <c r="A31" i="15"/>
  <c r="AA30" i="15"/>
  <c r="T30" i="15"/>
  <c r="M30" i="15"/>
  <c r="F30" i="15"/>
  <c r="E30" i="15"/>
  <c r="D30" i="15"/>
  <c r="C30" i="15"/>
  <c r="B30" i="15"/>
  <c r="A30" i="15"/>
  <c r="AA29" i="15"/>
  <c r="T29" i="15"/>
  <c r="M29" i="15"/>
  <c r="F29" i="15"/>
  <c r="E29" i="15"/>
  <c r="D29" i="15"/>
  <c r="C29" i="15"/>
  <c r="B29" i="15"/>
  <c r="A29" i="15"/>
  <c r="AA28" i="15"/>
  <c r="T28" i="15"/>
  <c r="M28" i="15"/>
  <c r="F28" i="15"/>
  <c r="E28" i="15"/>
  <c r="D28" i="15"/>
  <c r="C28" i="15"/>
  <c r="B28" i="15"/>
  <c r="A28" i="15"/>
  <c r="AA27" i="15"/>
  <c r="T27" i="15"/>
  <c r="M27" i="15"/>
  <c r="F27" i="15"/>
  <c r="E27" i="15"/>
  <c r="D27" i="15"/>
  <c r="C27" i="15"/>
  <c r="B27" i="15"/>
  <c r="A27" i="15"/>
  <c r="AA26" i="15"/>
  <c r="T26" i="15"/>
  <c r="M26" i="15"/>
  <c r="F26" i="15"/>
  <c r="E26" i="15"/>
  <c r="D26" i="15"/>
  <c r="C26" i="15"/>
  <c r="B26" i="15"/>
  <c r="A26" i="15"/>
  <c r="AA25" i="15"/>
  <c r="T25" i="15"/>
  <c r="M25" i="15"/>
  <c r="F25" i="15"/>
  <c r="E25" i="15"/>
  <c r="D25" i="15"/>
  <c r="C25" i="15"/>
  <c r="B25" i="15"/>
  <c r="A25" i="15"/>
  <c r="AA24" i="15"/>
  <c r="T24" i="15"/>
  <c r="M24" i="15"/>
  <c r="F24" i="15"/>
  <c r="E24" i="15"/>
  <c r="D24" i="15"/>
  <c r="C24" i="15"/>
  <c r="B24" i="15"/>
  <c r="A24" i="15"/>
  <c r="AA23" i="15"/>
  <c r="T23" i="15"/>
  <c r="M23" i="15"/>
  <c r="F23" i="15"/>
  <c r="E23" i="15"/>
  <c r="D23" i="15"/>
  <c r="C23" i="15"/>
  <c r="B23" i="15"/>
  <c r="A23" i="15"/>
  <c r="AA22" i="15"/>
  <c r="T22" i="15"/>
  <c r="M22" i="15"/>
  <c r="F22" i="15"/>
  <c r="E22" i="15"/>
  <c r="D22" i="15"/>
  <c r="C22" i="15"/>
  <c r="B22" i="15"/>
  <c r="A22" i="15"/>
  <c r="AA21" i="15"/>
  <c r="T21" i="15"/>
  <c r="M21" i="15"/>
  <c r="F21" i="15"/>
  <c r="E21" i="15"/>
  <c r="D21" i="15"/>
  <c r="C21" i="15"/>
  <c r="B21" i="15"/>
  <c r="A21" i="15"/>
  <c r="AA20" i="15"/>
  <c r="T20" i="15"/>
  <c r="M20" i="15"/>
  <c r="F20" i="15"/>
  <c r="E20" i="15"/>
  <c r="D20" i="15"/>
  <c r="C20" i="15"/>
  <c r="B20" i="15"/>
  <c r="A20" i="15"/>
  <c r="AA19" i="15"/>
  <c r="T19" i="15"/>
  <c r="M19" i="15"/>
  <c r="F19" i="15"/>
  <c r="E19" i="15"/>
  <c r="D19" i="15"/>
  <c r="C19" i="15"/>
  <c r="B19" i="15"/>
  <c r="A19" i="15"/>
  <c r="AA18" i="15"/>
  <c r="T18" i="15"/>
  <c r="M18" i="15"/>
  <c r="F18" i="15"/>
  <c r="E18" i="15"/>
  <c r="D18" i="15"/>
  <c r="C18" i="15"/>
  <c r="B18" i="15"/>
  <c r="A18" i="15"/>
  <c r="AA17" i="15"/>
  <c r="T17" i="15"/>
  <c r="M17" i="15"/>
  <c r="F17" i="15"/>
  <c r="E17" i="15"/>
  <c r="D17" i="15"/>
  <c r="C17" i="15"/>
  <c r="B17" i="15"/>
  <c r="A17" i="15"/>
  <c r="AA16" i="15"/>
  <c r="T16" i="15"/>
  <c r="M16" i="15"/>
  <c r="F16" i="15"/>
  <c r="E16" i="15"/>
  <c r="D16" i="15"/>
  <c r="C16" i="15"/>
  <c r="B16" i="15"/>
  <c r="A16" i="15"/>
  <c r="AA15" i="15"/>
  <c r="T15" i="15"/>
  <c r="M15" i="15"/>
  <c r="F15" i="15"/>
  <c r="E15" i="15"/>
  <c r="D15" i="15"/>
  <c r="C15" i="15"/>
  <c r="B15" i="15"/>
  <c r="A15" i="15"/>
  <c r="AA14" i="15"/>
  <c r="T14" i="15"/>
  <c r="M14" i="15"/>
  <c r="F14" i="15"/>
  <c r="E14" i="15"/>
  <c r="D14" i="15"/>
  <c r="C14" i="15"/>
  <c r="B14" i="15"/>
  <c r="A14" i="15"/>
  <c r="AA13" i="15"/>
  <c r="T13" i="15"/>
  <c r="M13" i="15"/>
  <c r="F13" i="15"/>
  <c r="E13" i="15"/>
  <c r="D13" i="15"/>
  <c r="C13" i="15"/>
  <c r="B13" i="15"/>
  <c r="A13" i="15"/>
  <c r="AA12" i="15"/>
  <c r="T12" i="15"/>
  <c r="M12" i="15"/>
  <c r="F12" i="15"/>
  <c r="E12" i="15"/>
  <c r="D12" i="15"/>
  <c r="C12" i="15"/>
  <c r="B12" i="15"/>
  <c r="A12" i="15"/>
  <c r="AA11" i="15"/>
  <c r="T11" i="15"/>
  <c r="M11" i="15"/>
  <c r="F11" i="15"/>
  <c r="E11" i="15"/>
  <c r="D11" i="15"/>
  <c r="C11" i="15"/>
  <c r="B11" i="15"/>
  <c r="A11" i="15"/>
  <c r="AA10" i="15"/>
  <c r="T10" i="15"/>
  <c r="M10" i="15"/>
  <c r="F10" i="15"/>
  <c r="E10" i="15"/>
  <c r="D10" i="15"/>
  <c r="C10" i="15"/>
  <c r="B10" i="15"/>
  <c r="A10" i="15"/>
  <c r="X5" i="15"/>
  <c r="G5" i="15"/>
  <c r="A1" i="15"/>
  <c r="AA69" i="14"/>
  <c r="T69" i="14"/>
  <c r="M69" i="14"/>
  <c r="F69" i="14"/>
  <c r="E69" i="14"/>
  <c r="D69" i="14"/>
  <c r="C69" i="14"/>
  <c r="B69" i="14"/>
  <c r="A69" i="14"/>
  <c r="AA68" i="14"/>
  <c r="T68" i="14"/>
  <c r="M68" i="14"/>
  <c r="F68" i="14"/>
  <c r="E68" i="14"/>
  <c r="D68" i="14"/>
  <c r="C68" i="14"/>
  <c r="B68" i="14"/>
  <c r="A68" i="14"/>
  <c r="AA67" i="14"/>
  <c r="T67" i="14"/>
  <c r="M67" i="14"/>
  <c r="F67" i="14"/>
  <c r="E67" i="14"/>
  <c r="D67" i="14"/>
  <c r="C67" i="14"/>
  <c r="B67" i="14"/>
  <c r="A67" i="14"/>
  <c r="AA66" i="14"/>
  <c r="T66" i="14"/>
  <c r="M66" i="14"/>
  <c r="F66" i="14"/>
  <c r="E66" i="14"/>
  <c r="D66" i="14"/>
  <c r="C66" i="14"/>
  <c r="B66" i="14"/>
  <c r="A66" i="14"/>
  <c r="AA65" i="14"/>
  <c r="T65" i="14"/>
  <c r="M65" i="14"/>
  <c r="F65" i="14"/>
  <c r="E65" i="14"/>
  <c r="D65" i="14"/>
  <c r="C65" i="14"/>
  <c r="B65" i="14"/>
  <c r="A65" i="14"/>
  <c r="AA64" i="14"/>
  <c r="T64" i="14"/>
  <c r="M64" i="14"/>
  <c r="F64" i="14"/>
  <c r="E64" i="14"/>
  <c r="D64" i="14"/>
  <c r="C64" i="14"/>
  <c r="B64" i="14"/>
  <c r="A64" i="14"/>
  <c r="AA63" i="14"/>
  <c r="T63" i="14"/>
  <c r="M63" i="14"/>
  <c r="F63" i="14"/>
  <c r="E63" i="14"/>
  <c r="D63" i="14"/>
  <c r="C63" i="14"/>
  <c r="B63" i="14"/>
  <c r="A63" i="14"/>
  <c r="AA62" i="14"/>
  <c r="T62" i="14"/>
  <c r="M62" i="14"/>
  <c r="F62" i="14"/>
  <c r="E62" i="14"/>
  <c r="D62" i="14"/>
  <c r="C62" i="14"/>
  <c r="B62" i="14"/>
  <c r="A62" i="14"/>
  <c r="AA61" i="14"/>
  <c r="T61" i="14"/>
  <c r="M61" i="14"/>
  <c r="F61" i="14"/>
  <c r="E61" i="14"/>
  <c r="D61" i="14"/>
  <c r="C61" i="14"/>
  <c r="B61" i="14"/>
  <c r="A61" i="14"/>
  <c r="AA60" i="14"/>
  <c r="T60" i="14"/>
  <c r="M60" i="14"/>
  <c r="F60" i="14"/>
  <c r="E60" i="14"/>
  <c r="D60" i="14"/>
  <c r="C60" i="14"/>
  <c r="B60" i="14"/>
  <c r="A60" i="14"/>
  <c r="AA59" i="14"/>
  <c r="T59" i="14"/>
  <c r="M59" i="14"/>
  <c r="F59" i="14"/>
  <c r="E59" i="14"/>
  <c r="D59" i="14"/>
  <c r="C59" i="14"/>
  <c r="B59" i="14"/>
  <c r="A59" i="14"/>
  <c r="AA58" i="14"/>
  <c r="T58" i="14"/>
  <c r="M58" i="14"/>
  <c r="F58" i="14"/>
  <c r="E58" i="14"/>
  <c r="D58" i="14"/>
  <c r="C58" i="14"/>
  <c r="B58" i="14"/>
  <c r="A58" i="14"/>
  <c r="AA57" i="14"/>
  <c r="T57" i="14"/>
  <c r="M57" i="14"/>
  <c r="F57" i="14"/>
  <c r="E57" i="14"/>
  <c r="D57" i="14"/>
  <c r="C57" i="14"/>
  <c r="B57" i="14"/>
  <c r="A57" i="14"/>
  <c r="AA56" i="14"/>
  <c r="T56" i="14"/>
  <c r="M56" i="14"/>
  <c r="F56" i="14"/>
  <c r="E56" i="14"/>
  <c r="D56" i="14"/>
  <c r="C56" i="14"/>
  <c r="B56" i="14"/>
  <c r="A56" i="14"/>
  <c r="AA55" i="14"/>
  <c r="T55" i="14"/>
  <c r="M55" i="14"/>
  <c r="F55" i="14"/>
  <c r="E55" i="14"/>
  <c r="D55" i="14"/>
  <c r="C55" i="14"/>
  <c r="B55" i="14"/>
  <c r="A55" i="14"/>
  <c r="AA54" i="14"/>
  <c r="T54" i="14"/>
  <c r="M54" i="14"/>
  <c r="F54" i="14"/>
  <c r="E54" i="14"/>
  <c r="D54" i="14"/>
  <c r="C54" i="14"/>
  <c r="B54" i="14"/>
  <c r="A54" i="14"/>
  <c r="AA53" i="14"/>
  <c r="T53" i="14"/>
  <c r="M53" i="14"/>
  <c r="F53" i="14"/>
  <c r="E53" i="14"/>
  <c r="D53" i="14"/>
  <c r="C53" i="14"/>
  <c r="B53" i="14"/>
  <c r="A53" i="14"/>
  <c r="AA52" i="14"/>
  <c r="T52" i="14"/>
  <c r="M52" i="14"/>
  <c r="F52" i="14"/>
  <c r="E52" i="14"/>
  <c r="D52" i="14"/>
  <c r="C52" i="14"/>
  <c r="B52" i="14"/>
  <c r="A52" i="14"/>
  <c r="AA51" i="14"/>
  <c r="T51" i="14"/>
  <c r="M51" i="14"/>
  <c r="F51" i="14"/>
  <c r="E51" i="14"/>
  <c r="D51" i="14"/>
  <c r="C51" i="14"/>
  <c r="B51" i="14"/>
  <c r="A51" i="14"/>
  <c r="AA50" i="14"/>
  <c r="T50" i="14"/>
  <c r="M50" i="14"/>
  <c r="F50" i="14"/>
  <c r="E50" i="14"/>
  <c r="D50" i="14"/>
  <c r="C50" i="14"/>
  <c r="B50" i="14"/>
  <c r="A50" i="14"/>
  <c r="AA49" i="14"/>
  <c r="T49" i="14"/>
  <c r="M49" i="14"/>
  <c r="F49" i="14"/>
  <c r="E49" i="14"/>
  <c r="D49" i="14"/>
  <c r="C49" i="14"/>
  <c r="B49" i="14"/>
  <c r="A49" i="14"/>
  <c r="AA48" i="14"/>
  <c r="T48" i="14"/>
  <c r="M48" i="14"/>
  <c r="F48" i="14"/>
  <c r="E48" i="14"/>
  <c r="D48" i="14"/>
  <c r="C48" i="14"/>
  <c r="B48" i="14"/>
  <c r="A48" i="14"/>
  <c r="AA47" i="14"/>
  <c r="T47" i="14"/>
  <c r="M47" i="14"/>
  <c r="F47" i="14"/>
  <c r="E47" i="14"/>
  <c r="D47" i="14"/>
  <c r="C47" i="14"/>
  <c r="B47" i="14"/>
  <c r="A47" i="14"/>
  <c r="AA46" i="14"/>
  <c r="T46" i="14"/>
  <c r="M46" i="14"/>
  <c r="F46" i="14"/>
  <c r="E46" i="14"/>
  <c r="D46" i="14"/>
  <c r="C46" i="14"/>
  <c r="B46" i="14"/>
  <c r="A46" i="14"/>
  <c r="AA45" i="14"/>
  <c r="T45" i="14"/>
  <c r="M45" i="14"/>
  <c r="F45" i="14"/>
  <c r="E45" i="14"/>
  <c r="D45" i="14"/>
  <c r="C45" i="14"/>
  <c r="B45" i="14"/>
  <c r="A45" i="14"/>
  <c r="AA44" i="14"/>
  <c r="T44" i="14"/>
  <c r="M44" i="14"/>
  <c r="F44" i="14"/>
  <c r="E44" i="14"/>
  <c r="D44" i="14"/>
  <c r="C44" i="14"/>
  <c r="B44" i="14"/>
  <c r="A44" i="14"/>
  <c r="AA43" i="14"/>
  <c r="T43" i="14"/>
  <c r="M43" i="14"/>
  <c r="F43" i="14"/>
  <c r="E43" i="14"/>
  <c r="D43" i="14"/>
  <c r="C43" i="14"/>
  <c r="B43" i="14"/>
  <c r="A43" i="14"/>
  <c r="AA42" i="14"/>
  <c r="T42" i="14"/>
  <c r="M42" i="14"/>
  <c r="F42" i="14"/>
  <c r="E42" i="14"/>
  <c r="D42" i="14"/>
  <c r="C42" i="14"/>
  <c r="B42" i="14"/>
  <c r="A42" i="14"/>
  <c r="AA41" i="14"/>
  <c r="T41" i="14"/>
  <c r="M41" i="14"/>
  <c r="F41" i="14"/>
  <c r="E41" i="14"/>
  <c r="D41" i="14"/>
  <c r="C41" i="14"/>
  <c r="B41" i="14"/>
  <c r="A41" i="14"/>
  <c r="AA40" i="14"/>
  <c r="T40" i="14"/>
  <c r="M40" i="14"/>
  <c r="F40" i="14"/>
  <c r="E40" i="14"/>
  <c r="D40" i="14"/>
  <c r="C40" i="14"/>
  <c r="B40" i="14"/>
  <c r="A40" i="14"/>
  <c r="AA39" i="14"/>
  <c r="T39" i="14"/>
  <c r="M39" i="14"/>
  <c r="F39" i="14"/>
  <c r="E39" i="14"/>
  <c r="D39" i="14"/>
  <c r="C39" i="14"/>
  <c r="B39" i="14"/>
  <c r="A39" i="14"/>
  <c r="AA38" i="14"/>
  <c r="T38" i="14"/>
  <c r="M38" i="14"/>
  <c r="F38" i="14"/>
  <c r="E38" i="14"/>
  <c r="D38" i="14"/>
  <c r="C38" i="14"/>
  <c r="B38" i="14"/>
  <c r="A38" i="14"/>
  <c r="AA37" i="14"/>
  <c r="T37" i="14"/>
  <c r="M37" i="14"/>
  <c r="F37" i="14"/>
  <c r="E37" i="14"/>
  <c r="D37" i="14"/>
  <c r="C37" i="14"/>
  <c r="B37" i="14"/>
  <c r="A37" i="14"/>
  <c r="AA36" i="14"/>
  <c r="T36" i="14"/>
  <c r="M36" i="14"/>
  <c r="F36" i="14"/>
  <c r="E36" i="14"/>
  <c r="D36" i="14"/>
  <c r="C36" i="14"/>
  <c r="B36" i="14"/>
  <c r="A36" i="14"/>
  <c r="AA35" i="14"/>
  <c r="T35" i="14"/>
  <c r="M35" i="14"/>
  <c r="F35" i="14"/>
  <c r="E35" i="14"/>
  <c r="D35" i="14"/>
  <c r="C35" i="14"/>
  <c r="B35" i="14"/>
  <c r="A35" i="14"/>
  <c r="AA34" i="14"/>
  <c r="T34" i="14"/>
  <c r="M34" i="14"/>
  <c r="F34" i="14"/>
  <c r="E34" i="14"/>
  <c r="D34" i="14"/>
  <c r="C34" i="14"/>
  <c r="B34" i="14"/>
  <c r="A34" i="14"/>
  <c r="AA33" i="14"/>
  <c r="T33" i="14"/>
  <c r="M33" i="14"/>
  <c r="F33" i="14"/>
  <c r="E33" i="14"/>
  <c r="D33" i="14"/>
  <c r="C33" i="14"/>
  <c r="B33" i="14"/>
  <c r="A33" i="14"/>
  <c r="AA32" i="14"/>
  <c r="T32" i="14"/>
  <c r="M32" i="14"/>
  <c r="F32" i="14"/>
  <c r="E32" i="14"/>
  <c r="D32" i="14"/>
  <c r="C32" i="14"/>
  <c r="B32" i="14"/>
  <c r="A32" i="14"/>
  <c r="AA31" i="14"/>
  <c r="T31" i="14"/>
  <c r="M31" i="14"/>
  <c r="F31" i="14"/>
  <c r="E31" i="14"/>
  <c r="D31" i="14"/>
  <c r="C31" i="14"/>
  <c r="B31" i="14"/>
  <c r="A31" i="14"/>
  <c r="AA30" i="14"/>
  <c r="T30" i="14"/>
  <c r="M30" i="14"/>
  <c r="F30" i="14"/>
  <c r="E30" i="14"/>
  <c r="D30" i="14"/>
  <c r="C30" i="14"/>
  <c r="B30" i="14"/>
  <c r="A30" i="14"/>
  <c r="AA29" i="14"/>
  <c r="T29" i="14"/>
  <c r="M29" i="14"/>
  <c r="F29" i="14"/>
  <c r="E29" i="14"/>
  <c r="D29" i="14"/>
  <c r="C29" i="14"/>
  <c r="B29" i="14"/>
  <c r="A29" i="14"/>
  <c r="AA28" i="14"/>
  <c r="T28" i="14"/>
  <c r="M28" i="14"/>
  <c r="F28" i="14"/>
  <c r="E28" i="14"/>
  <c r="D28" i="14"/>
  <c r="C28" i="14"/>
  <c r="B28" i="14"/>
  <c r="A28" i="14"/>
  <c r="AA27" i="14"/>
  <c r="T27" i="14"/>
  <c r="M27" i="14"/>
  <c r="F27" i="14"/>
  <c r="E27" i="14"/>
  <c r="D27" i="14"/>
  <c r="C27" i="14"/>
  <c r="B27" i="14"/>
  <c r="A27" i="14"/>
  <c r="AA26" i="14"/>
  <c r="T26" i="14"/>
  <c r="M26" i="14"/>
  <c r="F26" i="14"/>
  <c r="E26" i="14"/>
  <c r="D26" i="14"/>
  <c r="C26" i="14"/>
  <c r="B26" i="14"/>
  <c r="A26" i="14"/>
  <c r="AA25" i="14"/>
  <c r="T25" i="14"/>
  <c r="M25" i="14"/>
  <c r="F25" i="14"/>
  <c r="E25" i="14"/>
  <c r="D25" i="14"/>
  <c r="C25" i="14"/>
  <c r="B25" i="14"/>
  <c r="A25" i="14"/>
  <c r="AA24" i="14"/>
  <c r="T24" i="14"/>
  <c r="M24" i="14"/>
  <c r="F24" i="14"/>
  <c r="E24" i="14"/>
  <c r="D24" i="14"/>
  <c r="C24" i="14"/>
  <c r="B24" i="14"/>
  <c r="A24" i="14"/>
  <c r="AA23" i="14"/>
  <c r="T23" i="14"/>
  <c r="M23" i="14"/>
  <c r="F23" i="14"/>
  <c r="E23" i="14"/>
  <c r="D23" i="14"/>
  <c r="C23" i="14"/>
  <c r="B23" i="14"/>
  <c r="A23" i="14"/>
  <c r="AA22" i="14"/>
  <c r="T22" i="14"/>
  <c r="M22" i="14"/>
  <c r="F22" i="14"/>
  <c r="E22" i="14"/>
  <c r="D22" i="14"/>
  <c r="C22" i="14"/>
  <c r="B22" i="14"/>
  <c r="A22" i="14"/>
  <c r="AA21" i="14"/>
  <c r="T21" i="14"/>
  <c r="M21" i="14"/>
  <c r="F21" i="14"/>
  <c r="E21" i="14"/>
  <c r="D21" i="14"/>
  <c r="C21" i="14"/>
  <c r="B21" i="14"/>
  <c r="A21" i="14"/>
  <c r="AA20" i="14"/>
  <c r="T20" i="14"/>
  <c r="M20" i="14"/>
  <c r="F20" i="14"/>
  <c r="E20" i="14"/>
  <c r="D20" i="14"/>
  <c r="C20" i="14"/>
  <c r="B20" i="14"/>
  <c r="A20" i="14"/>
  <c r="AA19" i="14"/>
  <c r="T19" i="14"/>
  <c r="M19" i="14"/>
  <c r="F19" i="14"/>
  <c r="E19" i="14"/>
  <c r="D19" i="14"/>
  <c r="C19" i="14"/>
  <c r="B19" i="14"/>
  <c r="A19" i="14"/>
  <c r="AA18" i="14"/>
  <c r="T18" i="14"/>
  <c r="M18" i="14"/>
  <c r="F18" i="14"/>
  <c r="E18" i="14"/>
  <c r="D18" i="14"/>
  <c r="C18" i="14"/>
  <c r="B18" i="14"/>
  <c r="A18" i="14"/>
  <c r="AA17" i="14"/>
  <c r="T17" i="14"/>
  <c r="M17" i="14"/>
  <c r="F17" i="14"/>
  <c r="E17" i="14"/>
  <c r="D17" i="14"/>
  <c r="C17" i="14"/>
  <c r="B17" i="14"/>
  <c r="A17" i="14"/>
  <c r="AA16" i="14"/>
  <c r="T16" i="14"/>
  <c r="M16" i="14"/>
  <c r="F16" i="14"/>
  <c r="E16" i="14"/>
  <c r="D16" i="14"/>
  <c r="C16" i="14"/>
  <c r="B16" i="14"/>
  <c r="A16" i="14"/>
  <c r="AA15" i="14"/>
  <c r="T15" i="14"/>
  <c r="M15" i="14"/>
  <c r="F15" i="14"/>
  <c r="E15" i="14"/>
  <c r="D15" i="14"/>
  <c r="C15" i="14"/>
  <c r="B15" i="14"/>
  <c r="A15" i="14"/>
  <c r="AA14" i="14"/>
  <c r="T14" i="14"/>
  <c r="M14" i="14"/>
  <c r="F14" i="14"/>
  <c r="E14" i="14"/>
  <c r="D14" i="14"/>
  <c r="C14" i="14"/>
  <c r="B14" i="14"/>
  <c r="A14" i="14"/>
  <c r="AA13" i="14"/>
  <c r="T13" i="14"/>
  <c r="M13" i="14"/>
  <c r="F13" i="14"/>
  <c r="E13" i="14"/>
  <c r="D13" i="14"/>
  <c r="C13" i="14"/>
  <c r="B13" i="14"/>
  <c r="A13" i="14"/>
  <c r="AA12" i="14"/>
  <c r="T12" i="14"/>
  <c r="M12" i="14"/>
  <c r="F12" i="14"/>
  <c r="D12" i="14"/>
  <c r="C12" i="14"/>
  <c r="B12" i="14"/>
  <c r="A12" i="14"/>
  <c r="AA11" i="14"/>
  <c r="T11" i="14"/>
  <c r="M11" i="14"/>
  <c r="F11" i="14"/>
  <c r="E11" i="14"/>
  <c r="D11" i="14"/>
  <c r="C11" i="14"/>
  <c r="B11" i="14"/>
  <c r="A11" i="14"/>
  <c r="AA10" i="14"/>
  <c r="T10" i="14"/>
  <c r="F10" i="14"/>
  <c r="E10" i="14"/>
  <c r="D10" i="14"/>
  <c r="C10" i="14"/>
  <c r="B10" i="14"/>
  <c r="A10" i="14"/>
  <c r="X5" i="14"/>
  <c r="G5" i="14"/>
  <c r="A1" i="14"/>
  <c r="P20" i="21" l="1"/>
  <c r="K19" i="21"/>
  <c r="M19" i="21"/>
  <c r="M17" i="21"/>
  <c r="I17" i="21"/>
  <c r="J18" i="21"/>
  <c r="I7" i="21"/>
  <c r="M12" i="21"/>
  <c r="P21" i="21"/>
  <c r="P19" i="21"/>
  <c r="P17" i="21"/>
  <c r="N20" i="21"/>
  <c r="N18" i="21"/>
  <c r="L21" i="21"/>
  <c r="L19" i="21"/>
  <c r="L17" i="21"/>
  <c r="O21" i="21"/>
  <c r="O19" i="21"/>
  <c r="M20" i="21"/>
  <c r="K21" i="21"/>
  <c r="O18" i="21"/>
  <c r="M18" i="21"/>
  <c r="K18" i="21"/>
  <c r="I18" i="21"/>
  <c r="J21" i="21"/>
  <c r="J19" i="21"/>
  <c r="J17" i="21"/>
  <c r="I20" i="21"/>
  <c r="I12" i="21"/>
  <c r="I6" i="21"/>
  <c r="P18" i="21"/>
  <c r="N21" i="21"/>
  <c r="N19" i="21"/>
  <c r="N17" i="21"/>
  <c r="L20" i="21"/>
  <c r="L18" i="21"/>
  <c r="O20" i="21"/>
  <c r="M21" i="21"/>
  <c r="K20" i="21"/>
  <c r="O17" i="21"/>
  <c r="K17" i="21"/>
  <c r="J20" i="21"/>
  <c r="I21" i="21"/>
  <c r="I19" i="21"/>
  <c r="V18" i="13"/>
  <c r="N18" i="12"/>
  <c r="N18" i="11"/>
  <c r="N18" i="13"/>
  <c r="V18" i="12"/>
  <c r="J18" i="12"/>
  <c r="J18" i="11"/>
  <c r="J18" i="13"/>
  <c r="K18" i="12"/>
  <c r="I14" i="13"/>
  <c r="K14" i="13"/>
  <c r="J16" i="13"/>
  <c r="I18" i="13"/>
  <c r="K18" i="13"/>
  <c r="I14" i="12"/>
  <c r="K14" i="12"/>
  <c r="J16" i="12"/>
  <c r="I18" i="12"/>
  <c r="I14" i="11"/>
  <c r="K14" i="11"/>
  <c r="J16" i="11"/>
  <c r="I18" i="11"/>
  <c r="K18" i="11"/>
  <c r="J14" i="13"/>
  <c r="I16" i="13"/>
  <c r="K16" i="13"/>
  <c r="J14" i="12"/>
  <c r="I16" i="12"/>
  <c r="K16" i="12"/>
  <c r="J14" i="11"/>
  <c r="I16" i="11"/>
  <c r="K16" i="11"/>
  <c r="M18" i="11"/>
  <c r="M18" i="13"/>
  <c r="L14" i="13"/>
  <c r="N14" i="13"/>
  <c r="L16" i="13"/>
  <c r="N16" i="13"/>
  <c r="L18" i="13"/>
  <c r="M14" i="12"/>
  <c r="M16" i="12"/>
  <c r="M18" i="12"/>
  <c r="L14" i="11"/>
  <c r="N14" i="11"/>
  <c r="L16" i="11"/>
  <c r="N16" i="11"/>
  <c r="L18" i="11"/>
  <c r="M14" i="13"/>
  <c r="M16" i="13"/>
  <c r="L14" i="12"/>
  <c r="N14" i="12"/>
  <c r="L16" i="12"/>
  <c r="N16" i="12"/>
  <c r="L18" i="12"/>
  <c r="M14" i="11"/>
  <c r="M16" i="11"/>
  <c r="P18" i="11"/>
  <c r="P18" i="13"/>
  <c r="P18" i="12"/>
  <c r="Q18" i="11"/>
  <c r="Q18" i="13"/>
  <c r="O14" i="13"/>
  <c r="Q14" i="13"/>
  <c r="P16" i="13"/>
  <c r="O18" i="13"/>
  <c r="O14" i="12"/>
  <c r="Q14" i="12"/>
  <c r="P16" i="12"/>
  <c r="O18" i="12"/>
  <c r="Q18" i="12"/>
  <c r="O14" i="11"/>
  <c r="Q14" i="11"/>
  <c r="P16" i="11"/>
  <c r="O18" i="11"/>
  <c r="P14" i="13"/>
  <c r="O16" i="13"/>
  <c r="Q16" i="13"/>
  <c r="P14" i="12"/>
  <c r="O16" i="12"/>
  <c r="Q16" i="12"/>
  <c r="P14" i="11"/>
  <c r="O16" i="11"/>
  <c r="Q16" i="11"/>
  <c r="S18" i="11"/>
  <c r="S18" i="13"/>
  <c r="T18" i="12"/>
  <c r="T18" i="11"/>
  <c r="T18" i="13"/>
  <c r="R14" i="13"/>
  <c r="T14" i="13"/>
  <c r="R16" i="13"/>
  <c r="T16" i="13"/>
  <c r="R18" i="13"/>
  <c r="S14" i="12"/>
  <c r="S16" i="12"/>
  <c r="S18" i="12"/>
  <c r="R14" i="11"/>
  <c r="T14" i="11"/>
  <c r="R16" i="11"/>
  <c r="T16" i="11"/>
  <c r="R18" i="11"/>
  <c r="S14" i="13"/>
  <c r="S16" i="13"/>
  <c r="R14" i="12"/>
  <c r="T14" i="12"/>
  <c r="R16" i="12"/>
  <c r="T16" i="12"/>
  <c r="R18" i="12"/>
  <c r="S14" i="11"/>
  <c r="S16" i="11"/>
  <c r="U14" i="13"/>
  <c r="W14" i="13"/>
  <c r="V16" i="13"/>
  <c r="U18" i="13"/>
  <c r="W18" i="13"/>
  <c r="U14" i="12"/>
  <c r="W14" i="12"/>
  <c r="V16" i="12"/>
  <c r="U18" i="12"/>
  <c r="W18" i="12"/>
  <c r="V14" i="13"/>
  <c r="U16" i="13"/>
  <c r="W16" i="13"/>
  <c r="V14" i="12"/>
  <c r="U16" i="12"/>
  <c r="W16" i="12"/>
  <c r="W18" i="11"/>
  <c r="V14" i="11"/>
  <c r="U16" i="11"/>
  <c r="W16" i="11"/>
  <c r="V18" i="11"/>
  <c r="U14" i="11"/>
  <c r="W14" i="11"/>
  <c r="V16" i="11"/>
  <c r="U18" i="11"/>
  <c r="E12" i="14"/>
  <c r="L5" i="2"/>
  <c r="G5" i="2"/>
  <c r="A1" i="2"/>
  <c r="S13" i="10" l="1"/>
  <c r="N13" i="10"/>
  <c r="J13" i="10"/>
  <c r="G13" i="10"/>
  <c r="D13" i="10"/>
  <c r="S13" i="9"/>
  <c r="N13" i="9"/>
  <c r="J13" i="9"/>
  <c r="G13" i="9"/>
  <c r="D13" i="9"/>
  <c r="S13" i="8"/>
  <c r="N13" i="8"/>
  <c r="J13" i="8"/>
  <c r="G13" i="8"/>
  <c r="D13" i="8"/>
  <c r="S13" i="7"/>
  <c r="N13" i="7"/>
  <c r="J13" i="7"/>
  <c r="G13" i="7"/>
  <c r="D13" i="7"/>
</calcChain>
</file>

<file path=xl/sharedStrings.xml><?xml version="1.0" encoding="utf-8"?>
<sst xmlns="http://schemas.openxmlformats.org/spreadsheetml/2006/main" count="686" uniqueCount="125">
  <si>
    <t>CONTINUOUS AND COMPREHENSIVE EVALUATION 2018-19</t>
  </si>
  <si>
    <t>PROGRAMMER_HARISH JAIPAL MALI</t>
  </si>
  <si>
    <t>POSTING PLACE ADARSH GOVT SR SEC SCHOOL PANCHDEVAL PINDWARA</t>
  </si>
  <si>
    <t>CONTACT- 9828745480 harishjaipalmali@gmail.com</t>
  </si>
  <si>
    <t>SCHOOL NAME-</t>
  </si>
  <si>
    <t>DISE CODE</t>
  </si>
  <si>
    <t>SUBJECT-</t>
  </si>
  <si>
    <t>SUBJECT TEACHER NAME-</t>
  </si>
  <si>
    <t>lrr ,oa O;kid ewY;kadu dk;ZØe 2018&amp;19</t>
  </si>
  <si>
    <t>fo|ky; esa cPpksa ds 'kSf{kd Lrj dh fLFkfr</t>
  </si>
  <si>
    <t>CLASS-</t>
  </si>
  <si>
    <t>5TH</t>
  </si>
  <si>
    <t>SUBJECT TEACHER-</t>
  </si>
  <si>
    <t>Ø0la0</t>
  </si>
  <si>
    <t>d{kk</t>
  </si>
  <si>
    <t>jksy uEcj</t>
  </si>
  <si>
    <t>uke fo|kFkhZ</t>
  </si>
  <si>
    <t>firk dk uke</t>
  </si>
  <si>
    <t>ekrk dk uke</t>
  </si>
  <si>
    <t>izos“kkad</t>
  </si>
  <si>
    <t>tUe fnukad</t>
  </si>
  <si>
    <t xml:space="preserve">vk/kkj js[kk ewY;kadu </t>
  </si>
  <si>
    <t>SA-1</t>
  </si>
  <si>
    <t>SA-2</t>
  </si>
  <si>
    <t>SA-3</t>
  </si>
  <si>
    <t>d{kk Lrj</t>
  </si>
  <si>
    <t>izkIr xzsM</t>
  </si>
  <si>
    <t>4TH</t>
  </si>
  <si>
    <t>3RD</t>
  </si>
  <si>
    <t>2ND</t>
  </si>
  <si>
    <t>1ST</t>
  </si>
  <si>
    <t>fo|ky; dk uke %&amp;</t>
  </si>
  <si>
    <t>izi= &amp; ^v*</t>
  </si>
  <si>
    <t>ewY;kadu&amp;</t>
  </si>
  <si>
    <t>BASELINE</t>
  </si>
  <si>
    <t>fo‘k;k/;kid dk uke&amp;</t>
  </si>
  <si>
    <t>fo|ky; dk MkbZl dksM %&amp;</t>
  </si>
  <si>
    <t>fo"k;</t>
  </si>
  <si>
    <t>d{kk&amp;1</t>
  </si>
  <si>
    <t>d{kk&amp;2</t>
  </si>
  <si>
    <t>d{kk&amp;3</t>
  </si>
  <si>
    <t>d{kk&amp;4</t>
  </si>
  <si>
    <t>d{kk&amp;5</t>
  </si>
  <si>
    <t>ukekadu</t>
  </si>
  <si>
    <t>d{kkLrj</t>
  </si>
  <si>
    <t xml:space="preserve">शालापूर्व </t>
  </si>
  <si>
    <t>d{kkokj ,oa vf/kxe mÌs“;ksa ds vuqlkj d{kkLrj ds Nk«kksa dh xzsMhax</t>
  </si>
  <si>
    <t>izi= &amp; ^c*</t>
  </si>
  <si>
    <t>fnukad&amp;</t>
  </si>
  <si>
    <t>ekg dk uke&amp;</t>
  </si>
  <si>
    <t>MAY</t>
  </si>
  <si>
    <t>ASSESSMENT-</t>
  </si>
  <si>
    <t>SUBJECT</t>
  </si>
  <si>
    <t>LEARNING OBJECTIVES</t>
  </si>
  <si>
    <t>CLASS-1</t>
  </si>
  <si>
    <t>CLASS-2</t>
  </si>
  <si>
    <t>CLASS-3</t>
  </si>
  <si>
    <t>CLASS-4</t>
  </si>
  <si>
    <t>CLASS-5</t>
  </si>
  <si>
    <t>A</t>
  </si>
  <si>
    <t>B</t>
  </si>
  <si>
    <t>C</t>
  </si>
  <si>
    <t>Listening with Understanding</t>
  </si>
  <si>
    <t>Speaking with Confidence</t>
  </si>
  <si>
    <t>Reading with Comprehension</t>
  </si>
  <si>
    <t>Writing</t>
  </si>
  <si>
    <t>Functional Grammar</t>
  </si>
  <si>
    <t>JULY</t>
  </si>
  <si>
    <t>LEARNING OBJECTIVE WISE GRADING</t>
  </si>
  <si>
    <t>NO</t>
  </si>
  <si>
    <t>SR NO</t>
  </si>
  <si>
    <t>CLASS</t>
  </si>
  <si>
    <t>STUDENT NAME</t>
  </si>
  <si>
    <t>FATHER NAME</t>
  </si>
  <si>
    <t>GRADING</t>
  </si>
  <si>
    <t>CL</t>
  </si>
  <si>
    <t>L</t>
  </si>
  <si>
    <t>S</t>
  </si>
  <si>
    <t>R</t>
  </si>
  <si>
    <t>W</t>
  </si>
  <si>
    <t>FG</t>
  </si>
  <si>
    <t>ENGLISH</t>
  </si>
  <si>
    <t>HOW TO USE</t>
  </si>
  <si>
    <t>AG</t>
  </si>
  <si>
    <t>In objective wise grading sheets</t>
  </si>
  <si>
    <t xml:space="preserve">L stands for </t>
  </si>
  <si>
    <t>S stands for</t>
  </si>
  <si>
    <t>R stands for</t>
  </si>
  <si>
    <t>W stands for</t>
  </si>
  <si>
    <t>FG stands for</t>
  </si>
  <si>
    <t>AG stands for</t>
  </si>
  <si>
    <t>Listening with understanding</t>
  </si>
  <si>
    <t>Speaking with confidence</t>
  </si>
  <si>
    <t>Reading with comprehension</t>
  </si>
  <si>
    <t>THIS PROGRAMME WORKS BETTER ONLY ON PC AND LAPTOP</t>
  </si>
  <si>
    <t>In report section,</t>
  </si>
  <si>
    <t>NAME OF THE STUDENT</t>
  </si>
  <si>
    <t>MOTHER NAME</t>
  </si>
  <si>
    <t>DATE OF BIRTH</t>
  </si>
  <si>
    <t>SR NO.</t>
  </si>
  <si>
    <t>SESSION 2018-19</t>
  </si>
  <si>
    <t>GRADE</t>
  </si>
  <si>
    <t>CL-LEVEL</t>
  </si>
  <si>
    <t>LISTENING WITH UNDERSTANDING</t>
  </si>
  <si>
    <t>SPEAKING WITH CONFIDENCE</t>
  </si>
  <si>
    <t>READING WITH COMPREHENSION</t>
  </si>
  <si>
    <t>WRITING</t>
  </si>
  <si>
    <t>FUNCTIONAL GRAMMAR</t>
  </si>
  <si>
    <t>FILL ATTENDANCE NO. OF THE STUDENT</t>
  </si>
  <si>
    <t>FIFTH</t>
  </si>
  <si>
    <t>ATTENDANCE NUMBER</t>
  </si>
  <si>
    <t>ARJUN KUMAR</t>
  </si>
  <si>
    <t>Aggregate Grade</t>
  </si>
  <si>
    <r>
      <t xml:space="preserve">you will get access of </t>
    </r>
    <r>
      <rPr>
        <b/>
        <sz val="16"/>
        <color theme="1"/>
        <rFont val="Times New Roman"/>
        <family val="1"/>
      </rPr>
      <t>Profile sheets (classwise)</t>
    </r>
    <r>
      <rPr>
        <sz val="16"/>
        <color theme="1"/>
        <rFont val="Times New Roman"/>
        <family val="1"/>
      </rPr>
      <t>»</t>
    </r>
  </si>
  <si>
    <r>
      <t xml:space="preserve">learning objectivewise </t>
    </r>
    <r>
      <rPr>
        <b/>
        <sz val="16"/>
        <color theme="1"/>
        <rFont val="Times New Roman"/>
        <family val="1"/>
      </rPr>
      <t>Grading sheets (classwise)</t>
    </r>
    <r>
      <rPr>
        <sz val="16"/>
        <color theme="1"/>
        <rFont val="Times New Roman"/>
        <family val="1"/>
      </rPr>
      <t>»</t>
    </r>
  </si>
  <si>
    <r>
      <t xml:space="preserve">and Assessmentwise </t>
    </r>
    <r>
      <rPr>
        <b/>
        <sz val="16"/>
        <color theme="1"/>
        <rFont val="Times New Roman"/>
        <family val="1"/>
      </rPr>
      <t>format A and B</t>
    </r>
    <r>
      <rPr>
        <sz val="16"/>
        <color theme="1"/>
        <rFont val="Times New Roman"/>
        <family val="1"/>
      </rPr>
      <t>»</t>
    </r>
  </si>
  <si>
    <t>First, update class profile and then classwise learning objective grading sheets clicking on direct access link from report section. Remember, you have to fill up only white Cells. Accordingly filled up data, format A and format B will be calculated automatically. Just click on them and print out.You can also print the class profile and learning objectivewise grading sheets of all classes.</t>
  </si>
  <si>
    <t>ASHUTOSH</t>
  </si>
  <si>
    <t>VINITA DEVI</t>
  </si>
  <si>
    <t>JANUARY</t>
  </si>
  <si>
    <t>MAHAK KUMARI</t>
  </si>
  <si>
    <t>VASANT KUMAR</t>
  </si>
  <si>
    <t>SUNITA DEVI</t>
  </si>
  <si>
    <t>STUDENT-PORTFOLIO PAGE</t>
  </si>
  <si>
    <t>FILL UP YOUR PROFILE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</si>
</sst>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79" x14ac:knownFonts="1">
    <font>
      <sz val="11"/>
      <color theme="1"/>
      <name val="Calibri"/>
      <family val="2"/>
      <scheme val="minor"/>
    </font>
    <font>
      <b/>
      <sz val="11"/>
      <color rgb="FF3F3F3F"/>
      <name val="Calibri"/>
      <family val="2"/>
      <scheme val="minor"/>
    </font>
    <font>
      <b/>
      <sz val="22"/>
      <color theme="0"/>
      <name val="Cambria"/>
      <family val="1"/>
      <scheme val="major"/>
    </font>
    <font>
      <sz val="14"/>
      <color theme="0"/>
      <name val="AmerType Md BT"/>
      <family val="1"/>
    </font>
    <font>
      <sz val="11"/>
      <color theme="0"/>
      <name val="AmerType Md BT"/>
      <family val="1"/>
    </font>
    <font>
      <i/>
      <sz val="10"/>
      <color theme="0"/>
      <name val="Arial"/>
      <family val="2"/>
    </font>
    <font>
      <b/>
      <sz val="14"/>
      <name val="Cambria"/>
      <family val="1"/>
      <scheme val="major"/>
    </font>
    <font>
      <sz val="16"/>
      <name val="Cambria"/>
      <family val="1"/>
      <scheme val="major"/>
    </font>
    <font>
      <b/>
      <sz val="20"/>
      <color theme="0"/>
      <name val="Cambria"/>
      <family val="1"/>
      <scheme val="major"/>
    </font>
    <font>
      <b/>
      <sz val="20"/>
      <color theme="0"/>
      <name val="Kruti Dev 010"/>
    </font>
    <font>
      <b/>
      <sz val="16"/>
      <color theme="0"/>
      <name val="Kruti Dev 010"/>
    </font>
    <font>
      <b/>
      <sz val="14"/>
      <color theme="0"/>
      <name val="Kruti Dev 010"/>
    </font>
    <font>
      <b/>
      <sz val="16"/>
      <color theme="0"/>
      <name val="Cambria"/>
      <family val="1"/>
      <scheme val="major"/>
    </font>
    <font>
      <sz val="14"/>
      <name val="Arial"/>
      <family val="2"/>
    </font>
    <font>
      <b/>
      <sz val="10"/>
      <name val="Arial"/>
      <family val="2"/>
    </font>
    <font>
      <b/>
      <sz val="14"/>
      <name val="Arial"/>
      <family val="2"/>
    </font>
    <font>
      <sz val="11"/>
      <name val="Arial"/>
      <family val="2"/>
    </font>
    <font>
      <b/>
      <sz val="22"/>
      <name val="Kruti Dev 010"/>
    </font>
    <font>
      <u/>
      <sz val="18"/>
      <name val="Kruti Dev 010"/>
    </font>
    <font>
      <b/>
      <sz val="20"/>
      <name val="Kruti Dev 010"/>
    </font>
    <font>
      <sz val="16"/>
      <color theme="0"/>
      <name val="Kruti Dev 010"/>
    </font>
    <font>
      <sz val="14"/>
      <name val="Cambria"/>
      <family val="1"/>
      <scheme val="major"/>
    </font>
    <font>
      <sz val="16"/>
      <name val="Kruti Dev 010"/>
    </font>
    <font>
      <b/>
      <sz val="16"/>
      <name val="Kruti Dev 010"/>
    </font>
    <font>
      <b/>
      <sz val="14"/>
      <name val="Kruti Dev 010"/>
    </font>
    <font>
      <sz val="12"/>
      <name val="Kruti Dev 010"/>
    </font>
    <font>
      <sz val="18"/>
      <name val="Cambria"/>
      <family val="1"/>
      <scheme val="major"/>
    </font>
    <font>
      <b/>
      <sz val="18"/>
      <name val="Cambria"/>
      <family val="1"/>
      <scheme val="major"/>
    </font>
    <font>
      <b/>
      <sz val="24"/>
      <name val="Kruti Dev 010"/>
    </font>
    <font>
      <b/>
      <sz val="26"/>
      <name val="Kruti Dev 010"/>
    </font>
    <font>
      <sz val="14"/>
      <name val="Calibri"/>
      <family val="2"/>
      <scheme val="minor"/>
    </font>
    <font>
      <sz val="18"/>
      <name val="Calibri"/>
      <family val="2"/>
      <scheme val="minor"/>
    </font>
    <font>
      <b/>
      <sz val="20"/>
      <name val="Cambria"/>
      <family val="1"/>
      <scheme val="major"/>
    </font>
    <font>
      <b/>
      <sz val="18"/>
      <color theme="0"/>
      <name val="Cambria"/>
      <family val="1"/>
      <scheme val="major"/>
    </font>
    <font>
      <b/>
      <sz val="14"/>
      <color theme="0"/>
      <name val="Cambria"/>
      <family val="1"/>
      <scheme val="major"/>
    </font>
    <font>
      <b/>
      <sz val="12"/>
      <name val="Arial"/>
      <family val="2"/>
    </font>
    <font>
      <sz val="16"/>
      <name val="Arial"/>
      <family val="2"/>
    </font>
    <font>
      <b/>
      <sz val="20"/>
      <color theme="0"/>
      <name val="Arial"/>
      <family val="2"/>
    </font>
    <font>
      <b/>
      <sz val="11"/>
      <color theme="0"/>
      <name val="Arial"/>
      <family val="2"/>
    </font>
    <font>
      <b/>
      <sz val="10"/>
      <color theme="0"/>
      <name val="Arial"/>
      <family val="2"/>
    </font>
    <font>
      <b/>
      <sz val="20"/>
      <color theme="0"/>
      <name val="Calibri"/>
      <family val="2"/>
      <scheme val="minor"/>
    </font>
    <font>
      <sz val="20"/>
      <color theme="1"/>
      <name val="Times New Roman"/>
      <family val="1"/>
    </font>
    <font>
      <sz val="14"/>
      <color theme="1"/>
      <name val="Times New Roman"/>
      <family val="1"/>
    </font>
    <font>
      <b/>
      <sz val="14"/>
      <color theme="0"/>
      <name val="Times New Roman"/>
      <family val="1"/>
    </font>
    <font>
      <b/>
      <sz val="20"/>
      <color theme="0"/>
      <name val="Times New Roman"/>
      <family val="1"/>
    </font>
    <font>
      <sz val="14"/>
      <color theme="0"/>
      <name val="Times New Roman"/>
      <family val="1"/>
    </font>
    <font>
      <sz val="16"/>
      <color theme="1"/>
      <name val="Times New Roman"/>
      <family val="1"/>
    </font>
    <font>
      <b/>
      <sz val="16"/>
      <color theme="1"/>
      <name val="Times New Roman"/>
      <family val="1"/>
    </font>
    <font>
      <b/>
      <sz val="12"/>
      <color theme="1"/>
      <name val="Calibri"/>
      <family val="2"/>
      <scheme val="minor"/>
    </font>
    <font>
      <sz val="10"/>
      <color theme="0"/>
      <name val="Arial"/>
      <family val="2"/>
    </font>
    <font>
      <sz val="9"/>
      <color theme="0"/>
      <name val="Arial"/>
      <family val="2"/>
    </font>
    <font>
      <b/>
      <sz val="20"/>
      <color rgb="FF002060"/>
      <name val="Cambria"/>
      <family val="1"/>
      <scheme val="major"/>
    </font>
    <font>
      <b/>
      <sz val="28"/>
      <color rgb="FF002060"/>
      <name val="Kruti Dev 010"/>
    </font>
    <font>
      <b/>
      <u/>
      <sz val="20"/>
      <color rgb="FF002060"/>
      <name val="Kruti Dev 010"/>
    </font>
    <font>
      <b/>
      <sz val="16"/>
      <color rgb="FF002060"/>
      <name val="Cambria"/>
      <family val="1"/>
      <scheme val="major"/>
    </font>
    <font>
      <b/>
      <sz val="24"/>
      <color rgb="FF002060"/>
      <name val="Cambria"/>
      <family val="1"/>
      <scheme val="major"/>
    </font>
    <font>
      <sz val="18"/>
      <color rgb="FF002060"/>
      <name val="Cambria"/>
      <family val="1"/>
      <scheme val="major"/>
    </font>
    <font>
      <b/>
      <sz val="14"/>
      <color rgb="FF002060"/>
      <name val="Arial"/>
      <family val="2"/>
    </font>
    <font>
      <b/>
      <sz val="16"/>
      <color rgb="FF002060"/>
      <name val="Arial"/>
      <family val="2"/>
    </font>
    <font>
      <sz val="16"/>
      <color rgb="FF002060"/>
      <name val="Cambria"/>
      <family val="1"/>
      <scheme val="major"/>
    </font>
    <font>
      <b/>
      <sz val="20"/>
      <color rgb="FF4E2B7D"/>
      <name val="Cambria"/>
      <family val="1"/>
      <scheme val="major"/>
    </font>
    <font>
      <b/>
      <sz val="28"/>
      <color rgb="FF4E2B7D"/>
      <name val="Kruti Dev 010"/>
    </font>
    <font>
      <b/>
      <u/>
      <sz val="20"/>
      <color rgb="FF4E2B7D"/>
      <name val="Kruti Dev 010"/>
    </font>
    <font>
      <b/>
      <sz val="14"/>
      <color rgb="FF4E2B7D"/>
      <name val="Cambria"/>
      <family val="1"/>
      <scheme val="major"/>
    </font>
    <font>
      <b/>
      <sz val="20"/>
      <color rgb="FF4E2B7D"/>
      <name val="Kruti Dev 010"/>
    </font>
    <font>
      <b/>
      <sz val="11"/>
      <color theme="0"/>
      <name val="Calibri"/>
      <family val="2"/>
      <scheme val="minor"/>
    </font>
    <font>
      <b/>
      <sz val="11"/>
      <color theme="1"/>
      <name val="Calibri"/>
      <family val="2"/>
      <scheme val="minor"/>
    </font>
    <font>
      <sz val="14"/>
      <color theme="1"/>
      <name val="Arial"/>
      <family val="2"/>
    </font>
    <font>
      <b/>
      <sz val="10"/>
      <color theme="1"/>
      <name val="Arial"/>
      <family val="2"/>
    </font>
    <font>
      <sz val="11"/>
      <color theme="1"/>
      <name val="Arial"/>
      <family val="2"/>
    </font>
    <font>
      <sz val="14"/>
      <color rgb="FF35009E"/>
      <name val="Baskerville"/>
    </font>
    <font>
      <b/>
      <sz val="14"/>
      <color rgb="FF35009E"/>
      <name val="Calibri"/>
      <family val="2"/>
      <scheme val="minor"/>
    </font>
    <font>
      <b/>
      <sz val="12"/>
      <color rgb="FF35009E"/>
      <name val="Calibri"/>
      <family val="2"/>
      <scheme val="minor"/>
    </font>
    <font>
      <b/>
      <sz val="10"/>
      <color theme="1"/>
      <name val="Calibri"/>
      <family val="2"/>
      <scheme val="minor"/>
    </font>
    <font>
      <b/>
      <u val="double"/>
      <sz val="22"/>
      <color rgb="FF35009E"/>
      <name val="Times New Roman"/>
      <family val="1"/>
    </font>
    <font>
      <b/>
      <sz val="36"/>
      <color theme="0"/>
      <name val="Calibri"/>
      <family val="2"/>
      <scheme val="minor"/>
    </font>
    <font>
      <b/>
      <sz val="12"/>
      <color theme="1"/>
      <name val="Arial"/>
      <family val="2"/>
    </font>
    <font>
      <b/>
      <sz val="20"/>
      <color rgb="FFFFFF00"/>
      <name val="Times New Roman"/>
      <family val="1"/>
    </font>
    <font>
      <sz val="12"/>
      <name val="Arial"/>
      <family val="2"/>
    </font>
  </fonts>
  <fills count="23">
    <fill>
      <patternFill patternType="none"/>
    </fill>
    <fill>
      <patternFill patternType="gray125"/>
    </fill>
    <fill>
      <patternFill patternType="solid">
        <fgColor rgb="FFF2F2F2"/>
      </patternFill>
    </fill>
    <fill>
      <patternFill patternType="solid">
        <fgColor theme="3" tint="-0.499984740745262"/>
        <bgColor indexed="64"/>
      </patternFill>
    </fill>
    <fill>
      <patternFill patternType="solid">
        <fgColor theme="3" tint="-0.249977111117893"/>
        <bgColor indexed="64"/>
      </patternFill>
    </fill>
    <fill>
      <patternFill patternType="solid">
        <fgColor rgb="FFFFC000"/>
        <bgColor indexed="64"/>
      </patternFill>
    </fill>
    <fill>
      <patternFill patternType="solid">
        <fgColor theme="8" tint="-0.499984740745262"/>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1"/>
        <bgColor indexed="64"/>
      </patternFill>
    </fill>
    <fill>
      <patternFill patternType="solid">
        <fgColor rgb="FF35009E"/>
        <bgColor indexed="64"/>
      </patternFill>
    </fill>
  </fills>
  <borders count="111">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00"/>
      </left>
      <right style="medium">
        <color rgb="FFFFFF00"/>
      </right>
      <top style="medium">
        <color rgb="FFFFFF00"/>
      </top>
      <bottom style="medium">
        <color rgb="FFFFFF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FFFF00"/>
      </left>
      <right/>
      <top/>
      <bottom/>
      <diagonal/>
    </border>
    <border>
      <left style="thin">
        <color indexed="64"/>
      </left>
      <right/>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thin">
        <color indexed="64"/>
      </left>
      <right style="thin">
        <color indexed="64"/>
      </right>
      <top/>
      <bottom/>
      <diagonal/>
    </border>
    <border>
      <left style="thin">
        <color rgb="FFFFFF00"/>
      </left>
      <right/>
      <top style="medium">
        <color rgb="FFFFFF00"/>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thin">
        <color rgb="FF35009E"/>
      </left>
      <right style="thin">
        <color rgb="FF35009E"/>
      </right>
      <top style="thin">
        <color rgb="FF35009E"/>
      </top>
      <bottom style="thin">
        <color rgb="FF35009E"/>
      </bottom>
      <diagonal/>
    </border>
    <border>
      <left style="thin">
        <color rgb="FF35009E"/>
      </left>
      <right/>
      <top style="thin">
        <color rgb="FF35009E"/>
      </top>
      <bottom/>
      <diagonal/>
    </border>
    <border>
      <left/>
      <right/>
      <top style="thin">
        <color rgb="FF35009E"/>
      </top>
      <bottom/>
      <diagonal/>
    </border>
    <border>
      <left/>
      <right style="thin">
        <color rgb="FF35009E"/>
      </right>
      <top style="thin">
        <color rgb="FF35009E"/>
      </top>
      <bottom/>
      <diagonal/>
    </border>
    <border>
      <left style="thin">
        <color rgb="FF35009E"/>
      </left>
      <right/>
      <top/>
      <bottom style="thin">
        <color rgb="FF35009E"/>
      </bottom>
      <diagonal/>
    </border>
    <border>
      <left/>
      <right/>
      <top/>
      <bottom style="thin">
        <color rgb="FF35009E"/>
      </bottom>
      <diagonal/>
    </border>
    <border>
      <left/>
      <right style="thin">
        <color rgb="FF35009E"/>
      </right>
      <top/>
      <bottom style="thin">
        <color rgb="FF35009E"/>
      </bottom>
      <diagonal/>
    </border>
    <border>
      <left style="thin">
        <color rgb="FF35009E"/>
      </left>
      <right/>
      <top/>
      <bottom/>
      <diagonal/>
    </border>
    <border>
      <left/>
      <right style="thin">
        <color rgb="FF35009E"/>
      </right>
      <top/>
      <bottom/>
      <diagonal/>
    </border>
    <border>
      <left style="thin">
        <color rgb="FF35009E"/>
      </left>
      <right/>
      <top style="thin">
        <color rgb="FF35009E"/>
      </top>
      <bottom style="thin">
        <color rgb="FF35009E"/>
      </bottom>
      <diagonal/>
    </border>
    <border>
      <left/>
      <right/>
      <top style="thin">
        <color rgb="FF35009E"/>
      </top>
      <bottom style="thin">
        <color rgb="FF35009E"/>
      </bottom>
      <diagonal/>
    </border>
    <border>
      <left/>
      <right style="thin">
        <color rgb="FF35009E"/>
      </right>
      <top style="thin">
        <color rgb="FF35009E"/>
      </top>
      <bottom style="thin">
        <color rgb="FF35009E"/>
      </bottom>
      <diagonal/>
    </border>
    <border>
      <left style="thin">
        <color rgb="FF35009E"/>
      </left>
      <right style="thin">
        <color rgb="FF35009E"/>
      </right>
      <top style="thin">
        <color rgb="FF35009E"/>
      </top>
      <bottom/>
      <diagonal/>
    </border>
    <border>
      <left style="thin">
        <color rgb="FF35009E"/>
      </left>
      <right style="thin">
        <color rgb="FF35009E"/>
      </right>
      <top/>
      <bottom/>
      <diagonal/>
    </border>
    <border>
      <left style="thin">
        <color rgb="FF35009E"/>
      </left>
      <right style="thin">
        <color rgb="FF35009E"/>
      </right>
      <top/>
      <bottom style="thin">
        <color rgb="FF35009E"/>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style="thin">
        <color indexed="64"/>
      </right>
      <top style="thin">
        <color indexed="64"/>
      </top>
      <bottom style="medium">
        <color theme="0"/>
      </bottom>
      <diagonal/>
    </border>
    <border>
      <left style="thin">
        <color indexed="64"/>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style="thin">
        <color indexed="64"/>
      </left>
      <right style="medium">
        <color theme="0"/>
      </right>
      <top style="medium">
        <color theme="0"/>
      </top>
      <bottom style="thin">
        <color indexed="64"/>
      </bottom>
      <diagonal/>
    </border>
    <border>
      <left style="medium">
        <color theme="0"/>
      </left>
      <right style="medium">
        <color theme="0"/>
      </right>
      <top style="medium">
        <color theme="0"/>
      </top>
      <bottom style="thin">
        <color indexed="64"/>
      </bottom>
      <diagonal/>
    </border>
    <border>
      <left style="medium">
        <color theme="0"/>
      </left>
      <right style="thin">
        <color indexed="64"/>
      </right>
      <top style="medium">
        <color theme="0"/>
      </top>
      <bottom style="thin">
        <color indexed="64"/>
      </bottom>
      <diagonal/>
    </border>
  </borders>
  <cellStyleXfs count="2">
    <xf numFmtId="0" fontId="0" fillId="0" borderId="0"/>
    <xf numFmtId="0" fontId="1" fillId="2" borderId="1" applyNumberFormat="0" applyAlignment="0" applyProtection="0"/>
  </cellStyleXfs>
  <cellXfs count="406">
    <xf numFmtId="0" fontId="0" fillId="0" borderId="0" xfId="0"/>
    <xf numFmtId="0" fontId="40" fillId="0" borderId="0" xfId="0" applyFont="1" applyFill="1" applyAlignment="1">
      <alignment vertical="center"/>
    </xf>
    <xf numFmtId="0" fontId="0" fillId="6" borderId="0" xfId="0" applyFill="1"/>
    <xf numFmtId="0" fontId="13" fillId="16" borderId="7" xfId="0" applyFont="1" applyFill="1" applyBorder="1" applyAlignment="1" applyProtection="1">
      <alignment horizontal="center" vertical="center" wrapText="1"/>
      <protection hidden="1"/>
    </xf>
    <xf numFmtId="0" fontId="68" fillId="21" borderId="8" xfId="0" applyFont="1" applyFill="1" applyBorder="1" applyAlignment="1" applyProtection="1">
      <alignment horizontal="center" vertical="center" wrapText="1"/>
      <protection hidden="1"/>
    </xf>
    <xf numFmtId="0" fontId="67" fillId="21" borderId="7" xfId="0" applyFont="1" applyFill="1" applyBorder="1" applyAlignment="1" applyProtection="1">
      <alignment horizontal="center" vertical="center" wrapText="1"/>
      <protection hidden="1"/>
    </xf>
    <xf numFmtId="0" fontId="68" fillId="21" borderId="7" xfId="0" applyFont="1" applyFill="1" applyBorder="1" applyAlignment="1" applyProtection="1">
      <alignment horizontal="center" vertical="center" wrapText="1"/>
      <protection hidden="1"/>
    </xf>
    <xf numFmtId="0" fontId="68" fillId="21" borderId="8" xfId="0" applyFont="1" applyFill="1" applyBorder="1" applyAlignment="1" applyProtection="1">
      <alignment vertical="center" wrapText="1"/>
      <protection hidden="1"/>
    </xf>
    <xf numFmtId="14" fontId="68" fillId="21" borderId="8" xfId="0" applyNumberFormat="1" applyFont="1" applyFill="1" applyBorder="1" applyAlignment="1" applyProtection="1">
      <alignment horizontal="center" vertical="center" wrapText="1"/>
      <protection hidden="1"/>
    </xf>
    <xf numFmtId="0" fontId="69" fillId="21" borderId="7" xfId="0" applyFont="1" applyFill="1" applyBorder="1" applyAlignment="1" applyProtection="1">
      <alignment horizontal="center" vertical="center" wrapText="1"/>
      <protection hidden="1"/>
    </xf>
    <xf numFmtId="0" fontId="68" fillId="21" borderId="2" xfId="0" applyFont="1" applyFill="1" applyBorder="1" applyAlignment="1" applyProtection="1">
      <alignment horizontal="center" vertical="center" wrapText="1"/>
      <protection hidden="1"/>
    </xf>
    <xf numFmtId="0" fontId="46" fillId="16" borderId="0" xfId="0" applyFont="1" applyFill="1" applyBorder="1" applyAlignment="1" applyProtection="1">
      <alignment vertical="top" wrapText="1"/>
      <protection hidden="1"/>
    </xf>
    <xf numFmtId="0" fontId="46" fillId="16" borderId="0" xfId="0" applyFont="1" applyFill="1" applyBorder="1" applyAlignment="1" applyProtection="1">
      <alignment horizontal="left" wrapText="1"/>
      <protection hidden="1"/>
    </xf>
    <xf numFmtId="0" fontId="0" fillId="0" borderId="91" xfId="0" applyBorder="1" applyProtection="1">
      <protection hidden="1"/>
    </xf>
    <xf numFmtId="0" fontId="0" fillId="0" borderId="0" xfId="0" applyBorder="1" applyProtection="1">
      <protection hidden="1"/>
    </xf>
    <xf numFmtId="0" fontId="0" fillId="0" borderId="92" xfId="0" applyBorder="1" applyProtection="1">
      <protection hidden="1"/>
    </xf>
    <xf numFmtId="0" fontId="66" fillId="0" borderId="84" xfId="0" applyFont="1" applyBorder="1" applyAlignment="1" applyProtection="1">
      <alignment horizontal="center" vertical="center"/>
      <protection hidden="1"/>
    </xf>
    <xf numFmtId="0" fontId="48" fillId="0" borderId="84" xfId="0" applyFont="1" applyBorder="1" applyAlignment="1" applyProtection="1">
      <alignment horizontal="center" vertical="center"/>
      <protection hidden="1"/>
    </xf>
    <xf numFmtId="0" fontId="48" fillId="0" borderId="96" xfId="0" applyFont="1" applyBorder="1" applyAlignment="1" applyProtection="1">
      <alignment horizontal="center" vertical="center"/>
      <protection hidden="1"/>
    </xf>
    <xf numFmtId="0" fontId="71" fillId="0" borderId="98" xfId="0" applyFont="1" applyBorder="1" applyAlignment="1" applyProtection="1">
      <alignment horizontal="center" vertical="center"/>
      <protection hidden="1"/>
    </xf>
    <xf numFmtId="0" fontId="68" fillId="21" borderId="2" xfId="0" applyFont="1" applyFill="1" applyBorder="1" applyAlignment="1" applyProtection="1">
      <alignment horizontal="center" vertical="center"/>
      <protection hidden="1"/>
    </xf>
    <xf numFmtId="0" fontId="76" fillId="21" borderId="2" xfId="0" applyFont="1" applyFill="1" applyBorder="1" applyAlignment="1" applyProtection="1">
      <alignment horizontal="center" vertical="center"/>
      <protection hidden="1"/>
    </xf>
    <xf numFmtId="0" fontId="0" fillId="21" borderId="2" xfId="0" applyFont="1" applyFill="1" applyBorder="1" applyAlignment="1" applyProtection="1">
      <alignment horizontal="center" vertical="center"/>
      <protection hidden="1"/>
    </xf>
    <xf numFmtId="0" fontId="48" fillId="21" borderId="2" xfId="0" applyFont="1" applyFill="1" applyBorder="1" applyAlignment="1" applyProtection="1">
      <alignment horizontal="center" vertical="center"/>
      <protection hidden="1"/>
    </xf>
    <xf numFmtId="0" fontId="46" fillId="16" borderId="58" xfId="0" applyFont="1" applyFill="1" applyBorder="1" applyAlignment="1" applyProtection="1">
      <alignment horizontal="left" wrapText="1"/>
      <protection hidden="1"/>
    </xf>
    <xf numFmtId="0" fontId="46" fillId="16" borderId="58" xfId="0" applyFont="1" applyFill="1" applyBorder="1" applyAlignment="1" applyProtection="1">
      <alignment vertical="top" wrapText="1"/>
      <protection hidden="1"/>
    </xf>
    <xf numFmtId="0" fontId="46" fillId="16" borderId="100" xfId="0" applyFont="1" applyFill="1" applyBorder="1" applyAlignment="1" applyProtection="1">
      <alignment vertical="top" wrapText="1"/>
      <protection hidden="1"/>
    </xf>
    <xf numFmtId="0" fontId="46" fillId="16" borderId="101" xfId="0" applyFont="1" applyFill="1" applyBorder="1" applyAlignment="1" applyProtection="1">
      <alignment vertical="top" wrapText="1"/>
      <protection hidden="1"/>
    </xf>
    <xf numFmtId="0" fontId="46" fillId="16" borderId="64" xfId="0" applyFont="1" applyFill="1" applyBorder="1" applyAlignment="1" applyProtection="1">
      <alignment vertical="top" wrapText="1"/>
      <protection hidden="1"/>
    </xf>
    <xf numFmtId="0" fontId="46" fillId="16" borderId="33" xfId="0" applyFont="1" applyFill="1" applyBorder="1" applyAlignment="1" applyProtection="1">
      <alignment vertical="top" wrapText="1"/>
      <protection hidden="1"/>
    </xf>
    <xf numFmtId="0" fontId="46" fillId="16" borderId="51" xfId="0" applyFont="1" applyFill="1" applyBorder="1" applyAlignment="1" applyProtection="1">
      <alignment vertical="top" wrapText="1"/>
      <protection hidden="1"/>
    </xf>
    <xf numFmtId="0" fontId="46" fillId="16" borderId="102" xfId="0" applyFont="1" applyFill="1" applyBorder="1" applyAlignment="1" applyProtection="1">
      <alignment vertical="top" wrapText="1"/>
      <protection hidden="1"/>
    </xf>
    <xf numFmtId="0" fontId="0" fillId="0" borderId="0" xfId="0" applyProtection="1">
      <protection hidden="1"/>
    </xf>
    <xf numFmtId="0" fontId="55" fillId="0" borderId="71" xfId="0" applyNumberFormat="1" applyFont="1" applyFill="1" applyBorder="1" applyAlignment="1" applyProtection="1">
      <alignment horizontal="left" vertical="center"/>
      <protection hidden="1"/>
    </xf>
    <xf numFmtId="0" fontId="0" fillId="19" borderId="2" xfId="0" applyFill="1" applyBorder="1" applyAlignment="1" applyProtection="1">
      <alignment horizontal="center" vertical="center"/>
      <protection hidden="1"/>
    </xf>
    <xf numFmtId="0" fontId="39" fillId="18" borderId="2" xfId="0" applyFont="1" applyFill="1" applyBorder="1" applyAlignment="1" applyProtection="1">
      <alignment horizontal="center" vertical="center"/>
      <protection hidden="1"/>
    </xf>
    <xf numFmtId="0" fontId="14" fillId="0" borderId="7" xfId="0" applyFont="1" applyBorder="1" applyAlignment="1" applyProtection="1">
      <alignment horizontal="center" vertical="center"/>
      <protection hidden="1"/>
    </xf>
    <xf numFmtId="0" fontId="0" fillId="20" borderId="2" xfId="0" applyFill="1" applyBorder="1" applyAlignment="1" applyProtection="1">
      <alignment horizontal="center" vertical="center"/>
      <protection hidden="1"/>
    </xf>
    <xf numFmtId="0" fontId="0" fillId="0" borderId="2" xfId="0" applyFill="1" applyBorder="1" applyAlignment="1" applyProtection="1">
      <alignment horizontal="center" vertical="center"/>
      <protection locked="0" hidden="1"/>
    </xf>
    <xf numFmtId="0" fontId="48" fillId="0" borderId="2" xfId="0" applyFont="1" applyFill="1" applyBorder="1" applyAlignment="1" applyProtection="1">
      <alignment horizontal="center" vertical="center"/>
      <protection locked="0" hidden="1"/>
    </xf>
    <xf numFmtId="0" fontId="14" fillId="0" borderId="2" xfId="0" applyFont="1" applyBorder="1" applyAlignment="1" applyProtection="1">
      <alignment horizontal="center" vertical="center"/>
      <protection hidden="1"/>
    </xf>
    <xf numFmtId="0" fontId="48" fillId="0" borderId="2" xfId="0" applyFont="1" applyBorder="1" applyProtection="1">
      <protection locked="0" hidden="1"/>
    </xf>
    <xf numFmtId="0" fontId="0" fillId="0" borderId="2" xfId="0" applyBorder="1" applyProtection="1">
      <protection locked="0" hidden="1"/>
    </xf>
    <xf numFmtId="0" fontId="14" fillId="0" borderId="7" xfId="0" applyFont="1" applyBorder="1" applyAlignment="1" applyProtection="1">
      <alignment horizontal="left" vertical="center" indent="1"/>
      <protection hidden="1"/>
    </xf>
    <xf numFmtId="0" fontId="14" fillId="0" borderId="2" xfId="0" applyFont="1" applyBorder="1" applyAlignment="1" applyProtection="1">
      <alignment horizontal="left" vertical="center" indent="1"/>
      <protection hidden="1"/>
    </xf>
    <xf numFmtId="0" fontId="0" fillId="0" borderId="2" xfId="0" applyBorder="1" applyAlignment="1" applyProtection="1">
      <alignment horizontal="center" vertical="center"/>
      <protection locked="0" hidden="1"/>
    </xf>
    <xf numFmtId="0" fontId="48" fillId="0" borderId="2" xfId="0" applyFont="1" applyBorder="1" applyAlignment="1" applyProtection="1">
      <alignment horizontal="center" vertical="center"/>
      <protection locked="0" hidden="1"/>
    </xf>
    <xf numFmtId="0" fontId="48" fillId="0" borderId="0" xfId="0" applyFont="1" applyProtection="1">
      <protection hidden="1"/>
    </xf>
    <xf numFmtId="0" fontId="0" fillId="0" borderId="2" xfId="0" applyBorder="1" applyAlignment="1" applyProtection="1">
      <alignment horizontal="center" vertical="center"/>
      <protection hidden="1"/>
    </xf>
    <xf numFmtId="0" fontId="48" fillId="0" borderId="2" xfId="0" applyFont="1" applyBorder="1" applyAlignment="1" applyProtection="1">
      <alignment horizontal="center" vertical="center"/>
      <protection hidden="1"/>
    </xf>
    <xf numFmtId="0" fontId="14" fillId="20" borderId="7" xfId="0" applyFont="1" applyFill="1" applyBorder="1" applyAlignment="1" applyProtection="1">
      <alignment horizontal="center" vertical="center"/>
      <protection hidden="1"/>
    </xf>
    <xf numFmtId="0" fontId="14" fillId="0" borderId="7" xfId="0" applyFont="1" applyBorder="1" applyAlignment="1" applyProtection="1">
      <alignment horizontal="center" vertical="center"/>
      <protection locked="0" hidden="1"/>
    </xf>
    <xf numFmtId="0" fontId="35" fillId="0" borderId="7" xfId="0" applyFont="1"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48" fillId="0" borderId="7" xfId="0" applyFont="1" applyBorder="1" applyAlignment="1" applyProtection="1">
      <alignment horizontal="center" vertical="center"/>
      <protection locked="0" hidden="1"/>
    </xf>
    <xf numFmtId="0" fontId="14" fillId="20" borderId="2" xfId="0" applyFont="1" applyFill="1" applyBorder="1" applyAlignment="1" applyProtection="1">
      <alignment horizontal="center" vertical="center"/>
      <protection hidden="1"/>
    </xf>
    <xf numFmtId="0" fontId="14" fillId="0" borderId="2" xfId="0" applyFont="1" applyBorder="1" applyAlignment="1" applyProtection="1">
      <alignment horizontal="center" vertical="center"/>
      <protection locked="0" hidden="1"/>
    </xf>
    <xf numFmtId="0" fontId="35" fillId="0" borderId="2" xfId="0" applyFont="1" applyBorder="1" applyAlignment="1" applyProtection="1">
      <alignment horizontal="center" vertical="center"/>
      <protection locked="0" hidden="1"/>
    </xf>
    <xf numFmtId="0" fontId="31" fillId="0" borderId="46" xfId="1" applyFont="1" applyFill="1" applyBorder="1" applyAlignment="1" applyProtection="1">
      <alignment horizontal="left" vertical="center"/>
      <protection locked="0" hidden="1"/>
    </xf>
    <xf numFmtId="0" fontId="35" fillId="14" borderId="27" xfId="0" applyFont="1" applyFill="1" applyBorder="1" applyAlignment="1" applyProtection="1">
      <alignment horizontal="center" vertical="center" wrapText="1"/>
      <protection hidden="1"/>
    </xf>
    <xf numFmtId="0" fontId="35" fillId="15" borderId="28" xfId="0" applyFont="1" applyFill="1" applyBorder="1" applyAlignment="1" applyProtection="1">
      <alignment horizontal="center" vertical="center" wrapText="1"/>
      <protection hidden="1"/>
    </xf>
    <xf numFmtId="0" fontId="35" fillId="16" borderId="29" xfId="0" applyFont="1" applyFill="1" applyBorder="1" applyAlignment="1" applyProtection="1">
      <alignment horizontal="center" vertical="center" wrapText="1"/>
      <protection hidden="1"/>
    </xf>
    <xf numFmtId="0" fontId="63" fillId="0" borderId="0" xfId="0" applyNumberFormat="1" applyFont="1" applyFill="1" applyBorder="1" applyAlignment="1" applyProtection="1">
      <alignment horizontal="left" vertical="center"/>
      <protection hidden="1"/>
    </xf>
    <xf numFmtId="0" fontId="64" fillId="0" borderId="0" xfId="0" applyNumberFormat="1" applyFont="1" applyFill="1" applyBorder="1" applyAlignment="1" applyProtection="1">
      <alignment vertical="center"/>
      <protection hidden="1"/>
    </xf>
    <xf numFmtId="0" fontId="10" fillId="6" borderId="6" xfId="0" applyFont="1" applyFill="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locked="0" hidden="1"/>
    </xf>
    <xf numFmtId="0" fontId="14" fillId="0" borderId="8" xfId="0" applyFont="1" applyFill="1" applyBorder="1" applyAlignment="1" applyProtection="1">
      <alignment horizontal="center" vertical="center" wrapText="1"/>
      <protection locked="0" hidden="1"/>
    </xf>
    <xf numFmtId="14" fontId="14" fillId="0" borderId="8" xfId="0" applyNumberFormat="1" applyFont="1" applyFill="1" applyBorder="1" applyAlignment="1" applyProtection="1">
      <alignment horizontal="center" vertical="center" wrapText="1"/>
      <protection locked="0" hidden="1"/>
    </xf>
    <xf numFmtId="0" fontId="16" fillId="0" borderId="7" xfId="0" applyFont="1" applyFill="1" applyBorder="1" applyAlignment="1" applyProtection="1">
      <alignment horizontal="center" vertical="center" wrapText="1"/>
      <protection locked="0" hidden="1"/>
    </xf>
    <xf numFmtId="0" fontId="14" fillId="0" borderId="2" xfId="0" applyFont="1" applyBorder="1" applyAlignment="1" applyProtection="1">
      <alignment horizontal="center" vertical="center" wrapText="1"/>
      <protection locked="0" hidden="1"/>
    </xf>
    <xf numFmtId="0" fontId="14" fillId="0" borderId="8" xfId="0" applyFont="1" applyBorder="1" applyAlignment="1" applyProtection="1">
      <alignment horizontal="center" vertical="center" wrapText="1"/>
      <protection locked="0" hidden="1"/>
    </xf>
    <xf numFmtId="0" fontId="14" fillId="0" borderId="8" xfId="0" applyFont="1" applyBorder="1" applyAlignment="1" applyProtection="1">
      <alignment vertical="center" wrapText="1"/>
      <protection locked="0" hidden="1"/>
    </xf>
    <xf numFmtId="14" fontId="14" fillId="0" borderId="8" xfId="0" applyNumberFormat="1" applyFont="1" applyBorder="1" applyAlignment="1" applyProtection="1">
      <alignment horizontal="center" vertical="center" wrapText="1"/>
      <protection locked="0" hidden="1"/>
    </xf>
    <xf numFmtId="0" fontId="13" fillId="0" borderId="7" xfId="0" applyFont="1" applyFill="1" applyBorder="1" applyAlignment="1" applyProtection="1">
      <alignment horizontal="center" vertical="center" wrapText="1"/>
      <protection locked="0" hidden="1"/>
    </xf>
    <xf numFmtId="0" fontId="14" fillId="0" borderId="8" xfId="0" applyFont="1" applyBorder="1" applyAlignment="1" applyProtection="1">
      <alignment horizontal="left" vertical="center" wrapText="1"/>
      <protection locked="0" hidden="1"/>
    </xf>
    <xf numFmtId="0" fontId="15" fillId="0" borderId="2" xfId="0" applyFont="1" applyBorder="1" applyAlignment="1" applyProtection="1">
      <alignment horizontal="center" vertical="center" wrapText="1"/>
      <protection locked="0" hidden="1"/>
    </xf>
    <xf numFmtId="0" fontId="15" fillId="0" borderId="2" xfId="0" applyFont="1" applyBorder="1" applyAlignment="1" applyProtection="1">
      <alignment horizontal="left" vertical="center" wrapText="1"/>
      <protection locked="0" hidden="1"/>
    </xf>
    <xf numFmtId="0" fontId="14" fillId="0" borderId="9" xfId="0" applyFont="1" applyBorder="1" applyAlignment="1" applyProtection="1">
      <alignment horizontal="center" vertical="center" wrapText="1"/>
      <protection locked="0" hidden="1"/>
    </xf>
    <xf numFmtId="0" fontId="15" fillId="0" borderId="9" xfId="0" applyFont="1" applyBorder="1" applyAlignment="1" applyProtection="1">
      <alignment horizontal="center" vertical="center" wrapText="1"/>
      <protection locked="0" hidden="1"/>
    </xf>
    <xf numFmtId="0" fontId="15" fillId="0" borderId="9" xfId="0" applyFont="1" applyBorder="1" applyAlignment="1" applyProtection="1">
      <alignment horizontal="left" vertical="center" wrapText="1"/>
      <protection locked="0" hidden="1"/>
    </xf>
    <xf numFmtId="0" fontId="14" fillId="0" borderId="10" xfId="0" applyFont="1" applyBorder="1" applyAlignment="1" applyProtection="1">
      <alignment horizontal="center" vertical="center" wrapText="1"/>
      <protection locked="0" hidden="1"/>
    </xf>
    <xf numFmtId="0" fontId="14" fillId="0" borderId="11" xfId="0" applyFont="1" applyBorder="1" applyAlignment="1" applyProtection="1">
      <alignment horizontal="center" vertical="center" wrapText="1"/>
      <protection locked="0" hidden="1"/>
    </xf>
    <xf numFmtId="0" fontId="15" fillId="0" borderId="11" xfId="0" applyFont="1" applyBorder="1" applyAlignment="1" applyProtection="1">
      <alignment horizontal="center" vertical="center" wrapText="1"/>
      <protection locked="0" hidden="1"/>
    </xf>
    <xf numFmtId="0" fontId="15" fillId="0" borderId="12" xfId="0" applyFont="1" applyBorder="1" applyAlignment="1" applyProtection="1">
      <alignment horizontal="left" vertical="center" wrapText="1"/>
      <protection locked="0" hidden="1"/>
    </xf>
    <xf numFmtId="0" fontId="15" fillId="0" borderId="12" xfId="0" applyFont="1" applyBorder="1" applyAlignment="1" applyProtection="1">
      <alignment horizontal="center" vertical="center" wrapText="1"/>
      <protection locked="0" hidden="1"/>
    </xf>
    <xf numFmtId="0" fontId="13" fillId="0" borderId="7" xfId="0" applyFont="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14" fontId="14" fillId="0" borderId="8" xfId="0" applyNumberFormat="1"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14" fontId="14" fillId="0" borderId="8" xfId="0" applyNumberFormat="1" applyFont="1" applyBorder="1" applyAlignment="1" applyProtection="1">
      <alignment horizontal="center" vertical="center" wrapText="1"/>
      <protection locked="0"/>
    </xf>
    <xf numFmtId="0" fontId="78" fillId="0" borderId="7" xfId="0" applyFont="1" applyBorder="1" applyAlignment="1" applyProtection="1">
      <alignment horizontal="center" vertical="center" wrapText="1"/>
      <protection locked="0"/>
    </xf>
    <xf numFmtId="0" fontId="78" fillId="0" borderId="2" xfId="0" applyFont="1" applyBorder="1" applyAlignment="1" applyProtection="1">
      <alignment horizontal="center" vertical="center" wrapText="1"/>
      <protection locked="0"/>
    </xf>
    <xf numFmtId="0" fontId="14" fillId="18" borderId="7" xfId="0" applyFont="1" applyFill="1" applyBorder="1" applyAlignment="1" applyProtection="1">
      <alignment horizontal="center" vertical="center"/>
      <protection hidden="1"/>
    </xf>
    <xf numFmtId="0" fontId="14" fillId="18" borderId="2" xfId="0" applyFont="1" applyFill="1" applyBorder="1" applyAlignment="1" applyProtection="1">
      <alignment horizontal="center" vertical="center"/>
      <protection hidden="1"/>
    </xf>
    <xf numFmtId="0" fontId="0" fillId="18" borderId="7" xfId="0" applyFill="1" applyBorder="1" applyAlignment="1" applyProtection="1">
      <alignment horizontal="center" vertical="center"/>
      <protection hidden="1"/>
    </xf>
    <xf numFmtId="0" fontId="0" fillId="18" borderId="2" xfId="0" applyFill="1" applyBorder="1" applyAlignment="1" applyProtection="1">
      <alignment horizontal="center" vertical="center"/>
      <protection hidden="1"/>
    </xf>
    <xf numFmtId="0" fontId="44" fillId="6" borderId="75" xfId="0" applyFont="1" applyFill="1" applyBorder="1" applyAlignment="1" applyProtection="1">
      <alignment horizontal="center" vertical="center"/>
      <protection hidden="1"/>
    </xf>
    <xf numFmtId="0" fontId="44" fillId="6" borderId="76" xfId="0" applyFont="1" applyFill="1" applyBorder="1" applyAlignment="1" applyProtection="1">
      <alignment horizontal="center" vertical="center"/>
      <protection hidden="1"/>
    </xf>
    <xf numFmtId="0" fontId="45" fillId="13" borderId="75" xfId="0" applyFont="1" applyFill="1" applyBorder="1" applyAlignment="1" applyProtection="1">
      <alignment horizontal="center" vertical="center" wrapText="1"/>
      <protection hidden="1"/>
    </xf>
    <xf numFmtId="0" fontId="42" fillId="14" borderId="75" xfId="0" applyFont="1" applyFill="1" applyBorder="1" applyAlignment="1" applyProtection="1">
      <alignment horizontal="center" vertical="center" wrapText="1"/>
      <protection hidden="1"/>
    </xf>
    <xf numFmtId="0" fontId="42" fillId="14" borderId="107" xfId="0" applyFont="1" applyFill="1" applyBorder="1" applyAlignment="1" applyProtection="1">
      <alignment horizontal="center" vertical="center" wrapText="1"/>
      <protection hidden="1"/>
    </xf>
    <xf numFmtId="0" fontId="41" fillId="0" borderId="79" xfId="0" applyFont="1" applyFill="1" applyBorder="1" applyAlignment="1" applyProtection="1">
      <alignment horizontal="center" vertical="top" wrapText="1"/>
      <protection hidden="1"/>
    </xf>
    <xf numFmtId="0" fontId="41" fillId="0" borderId="81" xfId="0" applyFont="1" applyFill="1" applyBorder="1" applyAlignment="1" applyProtection="1">
      <alignment horizontal="center" vertical="top" wrapText="1"/>
      <protection hidden="1"/>
    </xf>
    <xf numFmtId="0" fontId="41" fillId="0" borderId="83" xfId="0" applyFont="1" applyFill="1" applyBorder="1" applyAlignment="1" applyProtection="1">
      <alignment horizontal="center" vertical="top" wrapText="1"/>
      <protection hidden="1"/>
    </xf>
    <xf numFmtId="0" fontId="0" fillId="0" borderId="78" xfId="0" applyFill="1" applyBorder="1" applyAlignment="1" applyProtection="1">
      <alignment horizontal="center"/>
      <protection hidden="1"/>
    </xf>
    <xf numFmtId="0" fontId="0" fillId="0" borderId="80" xfId="0" applyFill="1" applyBorder="1" applyAlignment="1" applyProtection="1">
      <alignment horizontal="center"/>
      <protection hidden="1"/>
    </xf>
    <xf numFmtId="0" fontId="0" fillId="0" borderId="82" xfId="0" applyFill="1" applyBorder="1" applyAlignment="1" applyProtection="1">
      <alignment horizontal="center"/>
      <protection hidden="1"/>
    </xf>
    <xf numFmtId="0" fontId="42" fillId="14" borderId="109" xfId="0" applyFont="1" applyFill="1" applyBorder="1" applyAlignment="1" applyProtection="1">
      <alignment horizontal="center" vertical="center" wrapText="1"/>
      <protection hidden="1"/>
    </xf>
    <xf numFmtId="0" fontId="45" fillId="13" borderId="106" xfId="0" applyFont="1" applyFill="1" applyBorder="1" applyAlignment="1" applyProtection="1">
      <alignment horizontal="center" vertical="center" wrapText="1"/>
      <protection hidden="1"/>
    </xf>
    <xf numFmtId="0" fontId="45" fillId="13" borderId="108" xfId="0" applyFont="1" applyFill="1" applyBorder="1" applyAlignment="1" applyProtection="1">
      <alignment horizontal="center" vertical="center" wrapText="1"/>
      <protection hidden="1"/>
    </xf>
    <xf numFmtId="0" fontId="45" fillId="13" borderId="109" xfId="0" applyFont="1" applyFill="1" applyBorder="1" applyAlignment="1" applyProtection="1">
      <alignment horizontal="center" vertical="center" wrapText="1"/>
      <protection hidden="1"/>
    </xf>
    <xf numFmtId="0" fontId="42" fillId="14" borderId="110" xfId="0" applyFont="1" applyFill="1" applyBorder="1" applyAlignment="1" applyProtection="1">
      <alignment horizontal="center" vertical="center" wrapText="1"/>
      <protection hidden="1"/>
    </xf>
    <xf numFmtId="0" fontId="77" fillId="6" borderId="75" xfId="0" applyFont="1" applyFill="1" applyBorder="1" applyAlignment="1">
      <alignment horizontal="center" vertical="center"/>
    </xf>
    <xf numFmtId="0" fontId="77" fillId="6" borderId="77" xfId="0" applyFont="1" applyFill="1" applyBorder="1" applyAlignment="1">
      <alignment horizontal="center" vertical="center"/>
    </xf>
    <xf numFmtId="0" fontId="43" fillId="6" borderId="103" xfId="0" applyFont="1" applyFill="1" applyBorder="1" applyAlignment="1" applyProtection="1">
      <alignment horizontal="center" vertical="center" wrapText="1"/>
      <protection hidden="1"/>
    </xf>
    <xf numFmtId="0" fontId="43" fillId="6" borderId="104" xfId="0" applyFont="1" applyFill="1" applyBorder="1" applyAlignment="1" applyProtection="1">
      <alignment horizontal="center" vertical="center" wrapText="1"/>
      <protection hidden="1"/>
    </xf>
    <xf numFmtId="0" fontId="43" fillId="6" borderId="105" xfId="0" applyFont="1" applyFill="1" applyBorder="1" applyAlignment="1" applyProtection="1">
      <alignment horizontal="center" vertical="center" wrapText="1"/>
      <protection hidden="1"/>
    </xf>
    <xf numFmtId="0" fontId="47" fillId="16" borderId="99" xfId="0" applyFont="1" applyFill="1" applyBorder="1" applyAlignment="1" applyProtection="1">
      <alignment horizontal="left" wrapText="1"/>
      <protection hidden="1"/>
    </xf>
    <xf numFmtId="0" fontId="47" fillId="16" borderId="58" xfId="0" applyFont="1" applyFill="1" applyBorder="1" applyAlignment="1" applyProtection="1">
      <alignment horizontal="left" wrapText="1"/>
      <protection hidden="1"/>
    </xf>
    <xf numFmtId="0" fontId="46" fillId="16" borderId="64" xfId="0" applyFont="1" applyFill="1" applyBorder="1" applyAlignment="1" applyProtection="1">
      <alignment horizontal="left" wrapText="1"/>
      <protection hidden="1"/>
    </xf>
    <xf numFmtId="0" fontId="46" fillId="16" borderId="0" xfId="0" applyFont="1" applyFill="1" applyBorder="1" applyAlignment="1" applyProtection="1">
      <alignment horizontal="left" wrapText="1"/>
      <protection hidden="1"/>
    </xf>
    <xf numFmtId="0" fontId="46" fillId="16" borderId="64" xfId="0" applyFont="1" applyFill="1" applyBorder="1" applyAlignment="1" applyProtection="1">
      <alignment horizontal="left" vertical="center" wrapText="1"/>
      <protection hidden="1"/>
    </xf>
    <xf numFmtId="0" fontId="46" fillId="16" borderId="0" xfId="0" applyFont="1" applyFill="1" applyBorder="1" applyAlignment="1" applyProtection="1">
      <alignment horizontal="left" vertical="center" wrapText="1"/>
      <protection hidden="1"/>
    </xf>
    <xf numFmtId="0" fontId="46" fillId="16" borderId="101" xfId="0" applyFont="1" applyFill="1" applyBorder="1" applyAlignment="1" applyProtection="1">
      <alignment horizontal="left" vertical="center" wrapText="1"/>
      <protection hidden="1"/>
    </xf>
    <xf numFmtId="0" fontId="7" fillId="5" borderId="2" xfId="0" applyFont="1" applyFill="1" applyBorder="1" applyAlignment="1">
      <alignment horizontal="left" vertical="center" indent="1"/>
    </xf>
    <xf numFmtId="0" fontId="1" fillId="2" borderId="2" xfId="1" applyBorder="1" applyAlignment="1" applyProtection="1">
      <alignment horizontal="left" vertical="center"/>
      <protection locked="0"/>
    </xf>
    <xf numFmtId="0" fontId="7" fillId="5" borderId="2" xfId="0" applyFont="1" applyFill="1" applyBorder="1" applyAlignment="1">
      <alignment horizontal="left" vertical="center"/>
    </xf>
    <xf numFmtId="0" fontId="0" fillId="4" borderId="0" xfId="0" applyFill="1" applyAlignment="1">
      <alignment horizontal="center"/>
    </xf>
    <xf numFmtId="0" fontId="7" fillId="5" borderId="3" xfId="0" applyFont="1" applyFill="1" applyBorder="1" applyAlignment="1">
      <alignment horizontal="left" vertical="center" indent="1"/>
    </xf>
    <xf numFmtId="0" fontId="7" fillId="5" borderId="4" xfId="0" applyFont="1" applyFill="1" applyBorder="1" applyAlignment="1">
      <alignment horizontal="left" vertical="center" indent="1"/>
    </xf>
    <xf numFmtId="0" fontId="7" fillId="5" borderId="5" xfId="0" applyFont="1" applyFill="1" applyBorder="1" applyAlignment="1">
      <alignment horizontal="left" vertical="center" indent="1"/>
    </xf>
    <xf numFmtId="0" fontId="1" fillId="5" borderId="2" xfId="1" applyFill="1" applyBorder="1" applyAlignment="1" applyProtection="1">
      <alignment horizontal="center" vertical="center"/>
    </xf>
    <xf numFmtId="0" fontId="2" fillId="3" borderId="0" xfId="0" applyFont="1" applyFill="1" applyAlignment="1">
      <alignment horizontal="center" vertical="center"/>
    </xf>
    <xf numFmtId="0" fontId="3" fillId="4" borderId="0" xfId="0" applyFont="1" applyFill="1" applyAlignment="1">
      <alignment horizontal="center" vertical="center" wrapText="1"/>
    </xf>
    <xf numFmtId="0" fontId="4" fillId="4" borderId="0" xfId="0" applyFont="1" applyFill="1" applyAlignment="1">
      <alignment horizontal="center" vertical="center"/>
    </xf>
    <xf numFmtId="0" fontId="5" fillId="4" borderId="0" xfId="0" applyFont="1" applyFill="1" applyAlignment="1">
      <alignment horizontal="center" vertical="center"/>
    </xf>
    <xf numFmtId="0" fontId="6" fillId="5" borderId="2" xfId="0" applyFont="1" applyFill="1" applyBorder="1" applyAlignment="1">
      <alignment horizontal="center" vertical="center" wrapText="1"/>
    </xf>
    <xf numFmtId="0" fontId="12" fillId="6" borderId="6" xfId="0" applyFont="1" applyFill="1" applyBorder="1" applyAlignment="1" applyProtection="1">
      <alignment horizontal="center" vertical="center" wrapText="1"/>
      <protection hidden="1"/>
    </xf>
    <xf numFmtId="0" fontId="10" fillId="6" borderId="6" xfId="0" applyFont="1" applyFill="1" applyBorder="1" applyAlignment="1" applyProtection="1">
      <alignment horizontal="center" vertical="center" wrapText="1"/>
      <protection hidden="1"/>
    </xf>
    <xf numFmtId="0" fontId="11" fillId="6" borderId="6" xfId="0" applyFont="1" applyFill="1" applyBorder="1" applyAlignment="1" applyProtection="1">
      <alignment horizontal="center" vertical="center" wrapText="1"/>
      <protection hidden="1"/>
    </xf>
    <xf numFmtId="0" fontId="60" fillId="0" borderId="0" xfId="0" applyNumberFormat="1" applyFont="1" applyFill="1" applyBorder="1" applyAlignment="1" applyProtection="1">
      <alignment horizontal="center" vertical="center"/>
      <protection hidden="1"/>
    </xf>
    <xf numFmtId="0" fontId="61" fillId="0" borderId="0" xfId="0" applyNumberFormat="1" applyFont="1" applyFill="1" applyBorder="1" applyAlignment="1" applyProtection="1">
      <alignment horizontal="center" vertical="center"/>
      <protection hidden="1"/>
    </xf>
    <xf numFmtId="0" fontId="62" fillId="0" borderId="0" xfId="0" applyNumberFormat="1" applyFont="1" applyFill="1" applyBorder="1" applyAlignment="1" applyProtection="1">
      <alignment horizontal="center" vertical="center"/>
      <protection hidden="1"/>
    </xf>
    <xf numFmtId="0" fontId="63" fillId="0" borderId="0" xfId="0" applyNumberFormat="1" applyFont="1" applyFill="1" applyBorder="1" applyAlignment="1" applyProtection="1">
      <alignment horizontal="right" vertical="center"/>
      <protection hidden="1"/>
    </xf>
    <xf numFmtId="0" fontId="63" fillId="0" borderId="71" xfId="0" applyNumberFormat="1" applyFont="1" applyFill="1" applyBorder="1" applyAlignment="1" applyProtection="1">
      <alignment horizontal="left" vertical="center"/>
      <protection hidden="1"/>
    </xf>
    <xf numFmtId="0" fontId="63" fillId="0" borderId="71" xfId="0" applyNumberFormat="1" applyFont="1" applyFill="1" applyBorder="1" applyAlignment="1" applyProtection="1">
      <alignment horizontal="right" vertical="center"/>
      <protection hidden="1"/>
    </xf>
    <xf numFmtId="0" fontId="26" fillId="0" borderId="34" xfId="0" applyFont="1" applyFill="1" applyBorder="1" applyAlignment="1" applyProtection="1">
      <alignment horizontal="center" vertical="center"/>
      <protection hidden="1"/>
    </xf>
    <xf numFmtId="0" fontId="26" fillId="0" borderId="23" xfId="0" applyFont="1" applyFill="1" applyBorder="1" applyAlignment="1" applyProtection="1">
      <alignment horizontal="center" vertical="center"/>
      <protection hidden="1"/>
    </xf>
    <xf numFmtId="0" fontId="26" fillId="0" borderId="29" xfId="0" applyFont="1" applyFill="1" applyBorder="1" applyAlignment="1" applyProtection="1">
      <alignment horizontal="center" vertical="center"/>
      <protection hidden="1"/>
    </xf>
    <xf numFmtId="0" fontId="27" fillId="0" borderId="32" xfId="0" applyFont="1" applyFill="1" applyBorder="1" applyAlignment="1" applyProtection="1">
      <alignment horizontal="center" vertical="center"/>
      <protection hidden="1"/>
    </xf>
    <xf numFmtId="0" fontId="27" fillId="0" borderId="22" xfId="0" applyFont="1" applyFill="1" applyBorder="1" applyAlignment="1" applyProtection="1">
      <alignment horizontal="center" vertical="center"/>
      <protection hidden="1"/>
    </xf>
    <xf numFmtId="0" fontId="27" fillId="0" borderId="27" xfId="0" applyFont="1" applyFill="1" applyBorder="1" applyAlignment="1" applyProtection="1">
      <alignment horizontal="center" vertical="center"/>
      <protection hidden="1"/>
    </xf>
    <xf numFmtId="0" fontId="26" fillId="0" borderId="7" xfId="0" applyFont="1" applyFill="1" applyBorder="1" applyAlignment="1" applyProtection="1">
      <alignment horizontal="center" vertical="center"/>
      <protection hidden="1"/>
    </xf>
    <xf numFmtId="0" fontId="26" fillId="0" borderId="2" xfId="0" applyFont="1" applyFill="1" applyBorder="1" applyAlignment="1" applyProtection="1">
      <alignment horizontal="center" vertical="center"/>
      <protection hidden="1"/>
    </xf>
    <xf numFmtId="0" fontId="26" fillId="0" borderId="28" xfId="0" applyFont="1" applyFill="1" applyBorder="1" applyAlignment="1" applyProtection="1">
      <alignment horizontal="center" vertical="center"/>
      <protection hidden="1"/>
    </xf>
    <xf numFmtId="0" fontId="23" fillId="7" borderId="23" xfId="0" applyFont="1" applyFill="1" applyBorder="1" applyAlignment="1" applyProtection="1">
      <alignment horizontal="center" vertical="center"/>
      <protection hidden="1"/>
    </xf>
    <xf numFmtId="0" fontId="23" fillId="7" borderId="29" xfId="0" applyFont="1" applyFill="1" applyBorder="1" applyAlignment="1" applyProtection="1">
      <alignment horizontal="center" vertical="center"/>
      <protection hidden="1"/>
    </xf>
    <xf numFmtId="0" fontId="26" fillId="0" borderId="32" xfId="0" applyNumberFormat="1" applyFont="1" applyFill="1" applyBorder="1" applyAlignment="1" applyProtection="1">
      <alignment horizontal="center" vertical="center"/>
      <protection hidden="1"/>
    </xf>
    <xf numFmtId="0" fontId="26" fillId="0" borderId="7" xfId="0" applyNumberFormat="1" applyFont="1" applyFill="1" applyBorder="1" applyAlignment="1" applyProtection="1">
      <alignment horizontal="center" vertical="center"/>
      <protection hidden="1"/>
    </xf>
    <xf numFmtId="0" fontId="26" fillId="0" borderId="33" xfId="0" applyNumberFormat="1" applyFont="1" applyFill="1" applyBorder="1" applyAlignment="1" applyProtection="1">
      <alignment horizontal="center" vertical="center"/>
      <protection hidden="1"/>
    </xf>
    <xf numFmtId="0" fontId="26" fillId="0" borderId="22" xfId="0" applyNumberFormat="1" applyFont="1" applyFill="1" applyBorder="1" applyAlignment="1" applyProtection="1">
      <alignment horizontal="center" vertical="center"/>
      <protection hidden="1"/>
    </xf>
    <xf numFmtId="0" fontId="26" fillId="0" borderId="2" xfId="0" applyNumberFormat="1" applyFont="1" applyFill="1" applyBorder="1" applyAlignment="1" applyProtection="1">
      <alignment horizontal="center" vertical="center"/>
      <protection hidden="1"/>
    </xf>
    <xf numFmtId="0" fontId="26" fillId="0" borderId="3" xfId="0" applyNumberFormat="1" applyFont="1" applyFill="1" applyBorder="1" applyAlignment="1" applyProtection="1">
      <alignment horizontal="center" vertical="center"/>
      <protection hidden="1"/>
    </xf>
    <xf numFmtId="0" fontId="26" fillId="0" borderId="27" xfId="0" applyNumberFormat="1" applyFont="1" applyFill="1" applyBorder="1" applyAlignment="1" applyProtection="1">
      <alignment horizontal="center" vertical="center"/>
      <protection hidden="1"/>
    </xf>
    <xf numFmtId="0" fontId="26" fillId="0" borderId="28" xfId="0" applyNumberFormat="1" applyFont="1" applyFill="1" applyBorder="1" applyAlignment="1" applyProtection="1">
      <alignment horizontal="center" vertical="center"/>
      <protection hidden="1"/>
    </xf>
    <xf numFmtId="0" fontId="26" fillId="0" borderId="13" xfId="0" applyNumberFormat="1" applyFont="1" applyFill="1" applyBorder="1" applyAlignment="1" applyProtection="1">
      <alignment horizontal="center" vertical="center"/>
      <protection hidden="1"/>
    </xf>
    <xf numFmtId="0" fontId="67" fillId="0" borderId="34" xfId="0" applyFont="1" applyFill="1" applyBorder="1" applyAlignment="1" applyProtection="1">
      <alignment horizontal="center" vertical="center"/>
      <protection hidden="1"/>
    </xf>
    <xf numFmtId="0" fontId="67" fillId="0" borderId="23" xfId="0" applyFont="1" applyFill="1" applyBorder="1" applyAlignment="1" applyProtection="1">
      <alignment horizontal="center" vertical="center"/>
      <protection hidden="1"/>
    </xf>
    <xf numFmtId="0" fontId="67" fillId="0" borderId="29" xfId="0" applyFont="1" applyFill="1" applyBorder="1" applyAlignment="1" applyProtection="1">
      <alignment horizontal="center" vertical="center"/>
      <protection hidden="1"/>
    </xf>
    <xf numFmtId="0" fontId="26" fillId="0" borderId="35" xfId="0" applyFont="1" applyFill="1" applyBorder="1" applyAlignment="1" applyProtection="1">
      <alignment horizontal="center" vertical="center"/>
      <protection hidden="1"/>
    </xf>
    <xf numFmtId="0" fontId="26" fillId="0" borderId="31" xfId="0" applyFont="1" applyFill="1" applyBorder="1" applyAlignment="1" applyProtection="1">
      <alignment horizontal="center" vertical="center"/>
      <protection hidden="1"/>
    </xf>
    <xf numFmtId="0" fontId="23" fillId="7" borderId="2" xfId="0" applyFont="1" applyFill="1" applyBorder="1" applyAlignment="1" applyProtection="1">
      <alignment horizontal="center" vertical="center"/>
      <protection hidden="1"/>
    </xf>
    <xf numFmtId="0" fontId="23" fillId="7" borderId="28" xfId="0" applyFont="1" applyFill="1" applyBorder="1" applyAlignment="1" applyProtection="1">
      <alignment horizontal="center" vertical="center"/>
      <protection hidden="1"/>
    </xf>
    <xf numFmtId="0" fontId="23" fillId="7" borderId="16" xfId="0" applyNumberFormat="1" applyFont="1" applyFill="1" applyBorder="1" applyAlignment="1" applyProtection="1">
      <alignment horizontal="center" vertical="center"/>
      <protection hidden="1"/>
    </xf>
    <xf numFmtId="0" fontId="23" fillId="7" borderId="17" xfId="0" applyNumberFormat="1" applyFont="1" applyFill="1" applyBorder="1" applyAlignment="1" applyProtection="1">
      <alignment horizontal="center" vertical="center"/>
      <protection hidden="1"/>
    </xf>
    <xf numFmtId="0" fontId="23" fillId="7" borderId="18" xfId="0" applyNumberFormat="1" applyFont="1" applyFill="1" applyBorder="1" applyAlignment="1" applyProtection="1">
      <alignment horizontal="center" vertical="center"/>
      <protection hidden="1"/>
    </xf>
    <xf numFmtId="0" fontId="23" fillId="10" borderId="22" xfId="0" applyNumberFormat="1" applyFont="1" applyFill="1" applyBorder="1" applyAlignment="1" applyProtection="1">
      <alignment horizontal="center" vertical="center" textRotation="90"/>
      <protection hidden="1"/>
    </xf>
    <xf numFmtId="0" fontId="23" fillId="10" borderId="27" xfId="0" applyNumberFormat="1" applyFont="1" applyFill="1" applyBorder="1" applyAlignment="1" applyProtection="1">
      <alignment horizontal="center" vertical="center" textRotation="90"/>
      <protection hidden="1"/>
    </xf>
    <xf numFmtId="0" fontId="24" fillId="11" borderId="3" xfId="0" quotePrefix="1" applyNumberFormat="1" applyFont="1" applyFill="1" applyBorder="1" applyAlignment="1" applyProtection="1">
      <alignment horizontal="center" vertical="center" wrapText="1"/>
      <protection hidden="1"/>
    </xf>
    <xf numFmtId="0" fontId="24" fillId="11" borderId="24" xfId="0" quotePrefix="1" applyNumberFormat="1" applyFont="1" applyFill="1" applyBorder="1" applyAlignment="1" applyProtection="1">
      <alignment horizontal="center" vertical="center" wrapText="1"/>
      <protection hidden="1"/>
    </xf>
    <xf numFmtId="0" fontId="23" fillId="11" borderId="2" xfId="0" applyNumberFormat="1" applyFont="1" applyFill="1" applyBorder="1" applyAlignment="1" applyProtection="1">
      <alignment horizontal="center" vertical="center"/>
      <protection hidden="1"/>
    </xf>
    <xf numFmtId="0" fontId="23" fillId="11" borderId="23" xfId="0" applyNumberFormat="1" applyFont="1" applyFill="1" applyBorder="1" applyAlignment="1" applyProtection="1">
      <alignment horizontal="center" vertical="center"/>
      <protection hidden="1"/>
    </xf>
    <xf numFmtId="0" fontId="23" fillId="11" borderId="2" xfId="0" applyFont="1" applyFill="1" applyBorder="1" applyAlignment="1" applyProtection="1">
      <alignment horizontal="center" vertical="center"/>
      <protection hidden="1"/>
    </xf>
    <xf numFmtId="0" fontId="23" fillId="11" borderId="23" xfId="0" applyFont="1" applyFill="1" applyBorder="1" applyAlignment="1" applyProtection="1">
      <alignment horizontal="center" vertical="center"/>
      <protection hidden="1"/>
    </xf>
    <xf numFmtId="0" fontId="25" fillId="7" borderId="25" xfId="0" applyNumberFormat="1" applyFont="1" applyFill="1" applyBorder="1" applyAlignment="1" applyProtection="1">
      <alignment horizontal="center" vertical="center"/>
      <protection hidden="1"/>
    </xf>
    <xf numFmtId="0" fontId="25" fillId="7" borderId="30" xfId="0" applyNumberFormat="1" applyFont="1" applyFill="1" applyBorder="1" applyAlignment="1" applyProtection="1">
      <alignment horizontal="center" vertical="center"/>
      <protection hidden="1"/>
    </xf>
    <xf numFmtId="0" fontId="23" fillId="7" borderId="26" xfId="0" applyNumberFormat="1" applyFont="1" applyFill="1" applyBorder="1" applyAlignment="1" applyProtection="1">
      <alignment horizontal="center" vertical="center"/>
      <protection hidden="1"/>
    </xf>
    <xf numFmtId="0" fontId="23" fillId="7" borderId="31" xfId="0" applyNumberFormat="1" applyFont="1" applyFill="1" applyBorder="1" applyAlignment="1" applyProtection="1">
      <alignment horizontal="center" vertical="center"/>
      <protection hidden="1"/>
    </xf>
    <xf numFmtId="1" fontId="23" fillId="7" borderId="2" xfId="0" applyNumberFormat="1" applyFont="1" applyFill="1" applyBorder="1" applyAlignment="1" applyProtection="1">
      <alignment horizontal="center" vertical="center"/>
      <protection hidden="1"/>
    </xf>
    <xf numFmtId="1" fontId="23" fillId="7" borderId="28" xfId="0" applyNumberFormat="1" applyFont="1" applyFill="1" applyBorder="1" applyAlignment="1" applyProtection="1">
      <alignment horizontal="center" vertical="center"/>
      <protection hidden="1"/>
    </xf>
    <xf numFmtId="1" fontId="23" fillId="7" borderId="23" xfId="0" applyNumberFormat="1" applyFont="1" applyFill="1" applyBorder="1" applyAlignment="1" applyProtection="1">
      <alignment horizontal="center" vertical="center"/>
      <protection hidden="1"/>
    </xf>
    <xf numFmtId="1" fontId="23" fillId="7" borderId="29" xfId="0" applyNumberFormat="1" applyFont="1" applyFill="1" applyBorder="1" applyAlignment="1" applyProtection="1">
      <alignment horizontal="center" vertical="center"/>
      <protection hidden="1"/>
    </xf>
    <xf numFmtId="0" fontId="20" fillId="8" borderId="3" xfId="0" applyNumberFormat="1" applyFont="1" applyFill="1" applyBorder="1" applyAlignment="1" applyProtection="1">
      <alignment horizontal="left" vertical="center" indent="2"/>
      <protection hidden="1"/>
    </xf>
    <xf numFmtId="0" fontId="20" fillId="8" borderId="4" xfId="0" applyNumberFormat="1" applyFont="1" applyFill="1" applyBorder="1" applyAlignment="1" applyProtection="1">
      <alignment horizontal="left" vertical="center" indent="2"/>
      <protection hidden="1"/>
    </xf>
    <xf numFmtId="0" fontId="20" fillId="8" borderId="5" xfId="0" applyNumberFormat="1" applyFont="1" applyFill="1" applyBorder="1" applyAlignment="1" applyProtection="1">
      <alignment horizontal="left" vertical="center" indent="2"/>
      <protection hidden="1"/>
    </xf>
    <xf numFmtId="0" fontId="21" fillId="9" borderId="3" xfId="0" applyFont="1" applyFill="1" applyBorder="1" applyAlignment="1" applyProtection="1">
      <alignment horizontal="left" vertical="center"/>
      <protection hidden="1"/>
    </xf>
    <xf numFmtId="0" fontId="21" fillId="9" borderId="4" xfId="0" applyFont="1" applyFill="1" applyBorder="1" applyAlignment="1" applyProtection="1">
      <alignment horizontal="left" vertical="center"/>
      <protection hidden="1"/>
    </xf>
    <xf numFmtId="0" fontId="21" fillId="9" borderId="5" xfId="0" applyFont="1" applyFill="1" applyBorder="1" applyAlignment="1" applyProtection="1">
      <alignment horizontal="left" vertical="center"/>
      <protection hidden="1"/>
    </xf>
    <xf numFmtId="0" fontId="20" fillId="8" borderId="3" xfId="0" applyNumberFormat="1" applyFont="1" applyFill="1" applyBorder="1" applyAlignment="1" applyProtection="1">
      <alignment horizontal="left" vertical="center" indent="6"/>
      <protection hidden="1"/>
    </xf>
    <xf numFmtId="0" fontId="20" fillId="8" borderId="4" xfId="0" applyNumberFormat="1" applyFont="1" applyFill="1" applyBorder="1" applyAlignment="1" applyProtection="1">
      <alignment horizontal="left" vertical="center" indent="6"/>
      <protection hidden="1"/>
    </xf>
    <xf numFmtId="0" fontId="20" fillId="8" borderId="5" xfId="0" applyNumberFormat="1" applyFont="1" applyFill="1" applyBorder="1" applyAlignment="1" applyProtection="1">
      <alignment horizontal="left" vertical="center" indent="6"/>
      <protection hidden="1"/>
    </xf>
    <xf numFmtId="0" fontId="21" fillId="9" borderId="3" xfId="0" applyFont="1" applyFill="1" applyBorder="1" applyAlignment="1" applyProtection="1">
      <alignment horizontal="left" vertical="center" indent="2"/>
      <protection hidden="1"/>
    </xf>
    <xf numFmtId="0" fontId="21" fillId="9" borderId="4" xfId="0" applyFont="1" applyFill="1" applyBorder="1" applyAlignment="1" applyProtection="1">
      <alignment horizontal="left" vertical="center" indent="2"/>
      <protection hidden="1"/>
    </xf>
    <xf numFmtId="0" fontId="21" fillId="9" borderId="5" xfId="0" applyFont="1" applyFill="1" applyBorder="1" applyAlignment="1" applyProtection="1">
      <alignment horizontal="left" vertical="center" indent="2"/>
      <protection hidden="1"/>
    </xf>
    <xf numFmtId="0" fontId="22" fillId="0" borderId="13" xfId="0" applyNumberFormat="1" applyFont="1" applyFill="1" applyBorder="1" applyAlignment="1" applyProtection="1">
      <alignment horizontal="center" vertical="center"/>
      <protection hidden="1"/>
    </xf>
    <xf numFmtId="0" fontId="22" fillId="0" borderId="14" xfId="0" applyNumberFormat="1" applyFont="1" applyFill="1" applyBorder="1" applyAlignment="1" applyProtection="1">
      <alignment horizontal="center" vertical="center"/>
      <protection hidden="1"/>
    </xf>
    <xf numFmtId="0" fontId="22" fillId="0" borderId="15" xfId="0" applyNumberFormat="1" applyFont="1" applyFill="1" applyBorder="1" applyAlignment="1" applyProtection="1">
      <alignment horizontal="center" vertical="center"/>
      <protection hidden="1"/>
    </xf>
    <xf numFmtId="0" fontId="23" fillId="7" borderId="22" xfId="0" applyNumberFormat="1" applyFont="1" applyFill="1" applyBorder="1" applyAlignment="1" applyProtection="1">
      <alignment horizontal="center" vertical="center"/>
      <protection hidden="1"/>
    </xf>
    <xf numFmtId="0" fontId="23" fillId="7" borderId="2" xfId="0" applyNumberFormat="1" applyFont="1" applyFill="1" applyBorder="1" applyAlignment="1" applyProtection="1">
      <alignment horizontal="center" vertical="center"/>
      <protection hidden="1"/>
    </xf>
    <xf numFmtId="0" fontId="23" fillId="7" borderId="23" xfId="0" applyNumberFormat="1" applyFont="1" applyFill="1" applyBorder="1" applyAlignment="1" applyProtection="1">
      <alignment horizontal="center" vertical="center"/>
      <protection hidden="1"/>
    </xf>
    <xf numFmtId="0" fontId="23" fillId="7" borderId="27" xfId="0" applyNumberFormat="1" applyFont="1" applyFill="1" applyBorder="1" applyAlignment="1" applyProtection="1">
      <alignment horizontal="center" vertical="center"/>
      <protection hidden="1"/>
    </xf>
    <xf numFmtId="0" fontId="23" fillId="7" borderId="28" xfId="0" applyNumberFormat="1" applyFont="1" applyFill="1" applyBorder="1" applyAlignment="1" applyProtection="1">
      <alignment horizontal="center" vertical="center"/>
      <protection hidden="1"/>
    </xf>
    <xf numFmtId="0" fontId="23" fillId="7" borderId="29" xfId="0" applyNumberFormat="1" applyFont="1" applyFill="1" applyBorder="1" applyAlignment="1" applyProtection="1">
      <alignment horizontal="center" vertical="center"/>
      <protection hidden="1"/>
    </xf>
    <xf numFmtId="0" fontId="23" fillId="7" borderId="19" xfId="0" applyNumberFormat="1" applyFont="1" applyFill="1" applyBorder="1" applyAlignment="1" applyProtection="1">
      <alignment horizontal="center" vertical="center"/>
      <protection hidden="1"/>
    </xf>
    <xf numFmtId="0" fontId="23" fillId="7" borderId="20" xfId="0" applyNumberFormat="1" applyFont="1" applyFill="1" applyBorder="1" applyAlignment="1" applyProtection="1">
      <alignment horizontal="center" vertical="center"/>
      <protection hidden="1"/>
    </xf>
    <xf numFmtId="0" fontId="23" fillId="7" borderId="21" xfId="0" applyNumberFormat="1" applyFont="1" applyFill="1" applyBorder="1" applyAlignment="1" applyProtection="1">
      <alignment horizontal="center" vertical="center"/>
      <protection hidden="1"/>
    </xf>
    <xf numFmtId="0" fontId="6" fillId="5" borderId="3" xfId="0" applyFont="1" applyFill="1" applyBorder="1" applyAlignment="1" applyProtection="1">
      <alignment horizontal="left" vertical="center" indent="2"/>
      <protection hidden="1"/>
    </xf>
    <xf numFmtId="0" fontId="6" fillId="5" borderId="4" xfId="0" applyFont="1" applyFill="1" applyBorder="1" applyAlignment="1" applyProtection="1">
      <alignment horizontal="left" vertical="center" indent="2"/>
      <protection hidden="1"/>
    </xf>
    <xf numFmtId="0" fontId="6" fillId="5" borderId="5" xfId="0" applyFont="1" applyFill="1" applyBorder="1" applyAlignment="1" applyProtection="1">
      <alignment horizontal="left" vertical="center" indent="2"/>
      <protection hidden="1"/>
    </xf>
    <xf numFmtId="0" fontId="9" fillId="8" borderId="0" xfId="0" applyNumberFormat="1" applyFont="1" applyFill="1" applyAlignment="1" applyProtection="1">
      <alignment horizontal="right" vertical="center"/>
      <protection hidden="1"/>
    </xf>
    <xf numFmtId="0" fontId="8" fillId="8" borderId="0" xfId="0" applyNumberFormat="1" applyFont="1" applyFill="1" applyAlignment="1" applyProtection="1">
      <alignment horizontal="left" vertical="center"/>
      <protection hidden="1"/>
    </xf>
    <xf numFmtId="0" fontId="17" fillId="0" borderId="0" xfId="0" applyNumberFormat="1" applyFont="1" applyFill="1" applyAlignment="1" applyProtection="1">
      <alignment horizontal="center" vertical="center"/>
      <protection hidden="1"/>
    </xf>
    <xf numFmtId="0" fontId="18" fillId="0" borderId="0" xfId="0" applyNumberFormat="1" applyFont="1" applyFill="1" applyAlignment="1" applyProtection="1">
      <alignment horizontal="center" vertical="center"/>
      <protection hidden="1"/>
    </xf>
    <xf numFmtId="0" fontId="19" fillId="0" borderId="0" xfId="0" applyNumberFormat="1" applyFont="1" applyFill="1" applyAlignment="1" applyProtection="1">
      <alignment horizontal="center" vertical="center"/>
      <protection hidden="1"/>
    </xf>
    <xf numFmtId="0" fontId="26" fillId="0" borderId="36" xfId="0" applyFont="1" applyFill="1" applyBorder="1" applyAlignment="1" applyProtection="1">
      <alignment horizontal="center" vertical="center"/>
      <protection hidden="1"/>
    </xf>
    <xf numFmtId="0" fontId="26" fillId="0" borderId="38" xfId="0" applyFont="1" applyFill="1" applyBorder="1" applyAlignment="1" applyProtection="1">
      <alignment horizontal="center" vertical="center"/>
      <protection hidden="1"/>
    </xf>
    <xf numFmtId="0" fontId="27" fillId="0" borderId="36" xfId="0" applyFont="1" applyFill="1" applyBorder="1" applyAlignment="1" applyProtection="1">
      <alignment horizontal="center" vertical="center"/>
      <protection hidden="1"/>
    </xf>
    <xf numFmtId="0" fontId="27" fillId="0" borderId="38" xfId="0" applyFont="1" applyFill="1" applyBorder="1" applyAlignment="1" applyProtection="1">
      <alignment horizontal="center" vertical="center"/>
      <protection hidden="1"/>
    </xf>
    <xf numFmtId="0" fontId="26" fillId="0" borderId="36" xfId="0" applyNumberFormat="1" applyFont="1" applyBorder="1" applyAlignment="1" applyProtection="1">
      <alignment horizontal="center" vertical="center"/>
      <protection hidden="1"/>
    </xf>
    <xf numFmtId="0" fontId="26" fillId="0" borderId="38" xfId="0" applyNumberFormat="1" applyFont="1" applyBorder="1" applyAlignment="1" applyProtection="1">
      <alignment horizontal="center" vertical="center"/>
      <protection hidden="1"/>
    </xf>
    <xf numFmtId="0" fontId="27" fillId="0" borderId="36" xfId="0" applyFont="1" applyBorder="1" applyAlignment="1" applyProtection="1">
      <alignment horizontal="center" vertical="center"/>
      <protection hidden="1"/>
    </xf>
    <xf numFmtId="0" fontId="27" fillId="0" borderId="38" xfId="0" applyFont="1" applyBorder="1" applyAlignment="1" applyProtection="1">
      <alignment horizontal="center" vertical="center"/>
      <protection hidden="1"/>
    </xf>
    <xf numFmtId="0" fontId="26" fillId="0" borderId="37" xfId="0" applyFont="1" applyFill="1" applyBorder="1" applyAlignment="1" applyProtection="1">
      <alignment horizontal="center" vertical="center"/>
      <protection hidden="1"/>
    </xf>
    <xf numFmtId="0" fontId="27" fillId="0" borderId="38" xfId="0" applyNumberFormat="1" applyFont="1" applyBorder="1" applyAlignment="1" applyProtection="1">
      <alignment horizontal="center" vertical="center"/>
      <protection hidden="1"/>
    </xf>
    <xf numFmtId="0" fontId="26" fillId="0" borderId="39" xfId="0" applyFont="1" applyFill="1" applyBorder="1" applyAlignment="1" applyProtection="1">
      <alignment horizontal="center" vertical="center"/>
      <protection hidden="1"/>
    </xf>
    <xf numFmtId="0" fontId="36" fillId="0" borderId="60" xfId="0" applyFont="1" applyFill="1" applyBorder="1" applyAlignment="1" applyProtection="1">
      <alignment horizontal="center" vertical="center"/>
      <protection hidden="1"/>
    </xf>
    <xf numFmtId="0" fontId="36" fillId="0" borderId="61" xfId="0" applyFont="1" applyFill="1" applyBorder="1" applyAlignment="1" applyProtection="1">
      <alignment horizontal="center" vertical="center"/>
      <protection hidden="1"/>
    </xf>
    <xf numFmtId="0" fontId="36" fillId="0" borderId="9" xfId="0" applyFont="1" applyFill="1" applyBorder="1" applyAlignment="1" applyProtection="1">
      <alignment horizontal="center" vertical="center"/>
      <protection hidden="1"/>
    </xf>
    <xf numFmtId="0" fontId="36" fillId="0" borderId="7" xfId="0" applyFont="1" applyFill="1" applyBorder="1" applyAlignment="1" applyProtection="1">
      <alignment horizontal="center" vertical="center"/>
      <protection hidden="1"/>
    </xf>
    <xf numFmtId="0" fontId="36" fillId="0" borderId="62" xfId="0" applyFont="1" applyFill="1" applyBorder="1" applyAlignment="1" applyProtection="1">
      <alignment horizontal="center" vertical="center"/>
      <protection hidden="1"/>
    </xf>
    <xf numFmtId="0" fontId="36" fillId="0" borderId="25" xfId="0" applyFont="1" applyFill="1" applyBorder="1" applyAlignment="1" applyProtection="1">
      <alignment horizontal="center" vertical="center"/>
      <protection hidden="1"/>
    </xf>
    <xf numFmtId="0" fontId="36" fillId="0" borderId="30" xfId="0" applyFont="1" applyFill="1" applyBorder="1" applyAlignment="1" applyProtection="1">
      <alignment horizontal="center" vertical="center"/>
      <protection hidden="1"/>
    </xf>
    <xf numFmtId="0" fontId="36" fillId="0" borderId="34" xfId="0" applyFont="1" applyFill="1" applyBorder="1" applyAlignment="1" applyProtection="1">
      <alignment horizontal="center" vertical="center"/>
      <protection hidden="1"/>
    </xf>
    <xf numFmtId="0" fontId="36" fillId="0" borderId="32" xfId="0" applyFont="1" applyFill="1" applyBorder="1" applyAlignment="1" applyProtection="1">
      <alignment horizontal="center" vertical="center"/>
      <protection hidden="1"/>
    </xf>
    <xf numFmtId="0" fontId="7" fillId="0" borderId="57" xfId="0" applyFont="1" applyBorder="1" applyAlignment="1" applyProtection="1">
      <alignment horizontal="center" vertical="center"/>
      <protection hidden="1"/>
    </xf>
    <xf numFmtId="0" fontId="7" fillId="0" borderId="58" xfId="0" applyFont="1" applyBorder="1" applyAlignment="1" applyProtection="1">
      <alignment horizontal="center" vertical="center"/>
      <protection hidden="1"/>
    </xf>
    <xf numFmtId="0" fontId="7" fillId="0" borderId="59" xfId="0" applyFont="1" applyBorder="1" applyAlignment="1" applyProtection="1">
      <alignment horizontal="center" vertical="center"/>
      <protection hidden="1"/>
    </xf>
    <xf numFmtId="0" fontId="7" fillId="0" borderId="50" xfId="0" applyFont="1" applyBorder="1" applyAlignment="1" applyProtection="1">
      <alignment horizontal="center" vertical="center"/>
      <protection hidden="1"/>
    </xf>
    <xf numFmtId="0" fontId="7" fillId="0" borderId="51" xfId="0" applyFont="1" applyBorder="1" applyAlignment="1" applyProtection="1">
      <alignment horizontal="center" vertical="center"/>
      <protection hidden="1"/>
    </xf>
    <xf numFmtId="0" fontId="7" fillId="0" borderId="52" xfId="0" applyFont="1" applyBorder="1" applyAlignment="1" applyProtection="1">
      <alignment horizontal="center" vertical="center"/>
      <protection hidden="1"/>
    </xf>
    <xf numFmtId="0" fontId="36" fillId="0" borderId="55" xfId="0" applyFont="1" applyBorder="1" applyAlignment="1" applyProtection="1">
      <alignment horizontal="center" vertical="center"/>
      <protection hidden="1"/>
    </xf>
    <xf numFmtId="0" fontId="36" fillId="0" borderId="7" xfId="0" applyFont="1" applyBorder="1" applyAlignment="1" applyProtection="1">
      <alignment horizontal="center" vertical="center"/>
      <protection hidden="1"/>
    </xf>
    <xf numFmtId="0" fontId="36" fillId="0" borderId="56" xfId="0" applyFont="1" applyBorder="1" applyAlignment="1" applyProtection="1">
      <alignment horizontal="center" vertical="center"/>
      <protection hidden="1"/>
    </xf>
    <xf numFmtId="0" fontId="36" fillId="0" borderId="34" xfId="0" applyFont="1" applyBorder="1" applyAlignment="1" applyProtection="1">
      <alignment horizontal="center" vertical="center"/>
      <protection hidden="1"/>
    </xf>
    <xf numFmtId="0" fontId="36" fillId="0" borderId="60" xfId="0" applyFont="1" applyBorder="1" applyAlignment="1" applyProtection="1">
      <alignment horizontal="center" vertical="center"/>
      <protection hidden="1"/>
    </xf>
    <xf numFmtId="0" fontId="36" fillId="0" borderId="32" xfId="0" applyFont="1" applyBorder="1" applyAlignment="1" applyProtection="1">
      <alignment horizontal="center" vertical="center"/>
      <protection hidden="1"/>
    </xf>
    <xf numFmtId="0" fontId="36" fillId="0" borderId="9" xfId="0" applyFont="1" applyBorder="1" applyAlignment="1" applyProtection="1">
      <alignment horizontal="center" vertical="center"/>
      <protection hidden="1"/>
    </xf>
    <xf numFmtId="0" fontId="36" fillId="0" borderId="25" xfId="0" applyFont="1" applyBorder="1" applyAlignment="1" applyProtection="1">
      <alignment horizontal="center" vertical="center"/>
      <protection hidden="1"/>
    </xf>
    <xf numFmtId="0" fontId="36" fillId="0" borderId="54" xfId="0" applyFont="1" applyBorder="1" applyAlignment="1" applyProtection="1">
      <alignment horizontal="center" vertical="center"/>
      <protection hidden="1"/>
    </xf>
    <xf numFmtId="0" fontId="7" fillId="0" borderId="43"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7" fillId="0" borderId="46" xfId="0" applyFont="1" applyBorder="1" applyAlignment="1" applyProtection="1">
      <alignment horizontal="center" vertical="center"/>
      <protection hidden="1"/>
    </xf>
    <xf numFmtId="0" fontId="7" fillId="0" borderId="53" xfId="0" applyFont="1" applyBorder="1" applyAlignment="1" applyProtection="1">
      <alignment horizontal="center" vertical="center"/>
      <protection hidden="1"/>
    </xf>
    <xf numFmtId="0" fontId="36" fillId="21" borderId="60" xfId="0" applyFont="1" applyFill="1" applyBorder="1" applyAlignment="1" applyProtection="1">
      <alignment horizontal="center" vertical="center"/>
      <protection hidden="1"/>
    </xf>
    <xf numFmtId="0" fontId="36" fillId="21" borderId="61" xfId="0" applyFont="1" applyFill="1" applyBorder="1" applyAlignment="1" applyProtection="1">
      <alignment horizontal="center" vertical="center"/>
      <protection hidden="1"/>
    </xf>
    <xf numFmtId="0" fontId="36" fillId="21" borderId="9" xfId="0" applyFont="1" applyFill="1" applyBorder="1" applyAlignment="1" applyProtection="1">
      <alignment horizontal="center" vertical="center"/>
      <protection hidden="1"/>
    </xf>
    <xf numFmtId="0" fontId="36" fillId="21" borderId="62" xfId="0" applyFont="1" applyFill="1" applyBorder="1" applyAlignment="1" applyProtection="1">
      <alignment horizontal="center" vertical="center"/>
      <protection hidden="1"/>
    </xf>
    <xf numFmtId="0" fontId="36" fillId="21" borderId="25" xfId="0" applyFont="1" applyFill="1" applyBorder="1" applyAlignment="1" applyProtection="1">
      <alignment horizontal="center" vertical="center"/>
      <protection hidden="1"/>
    </xf>
    <xf numFmtId="0" fontId="36" fillId="21" borderId="30" xfId="0" applyFont="1" applyFill="1" applyBorder="1" applyAlignment="1" applyProtection="1">
      <alignment horizontal="center" vertical="center"/>
      <protection hidden="1"/>
    </xf>
    <xf numFmtId="0" fontId="22" fillId="0" borderId="45" xfId="0" applyNumberFormat="1" applyFont="1" applyFill="1" applyBorder="1" applyAlignment="1" applyProtection="1">
      <alignment horizontal="right" vertical="center" indent="2"/>
      <protection hidden="1"/>
    </xf>
    <xf numFmtId="0" fontId="22" fillId="0" borderId="46" xfId="0" applyNumberFormat="1" applyFont="1" applyFill="1" applyBorder="1" applyAlignment="1" applyProtection="1">
      <alignment horizontal="right" vertical="center" indent="2"/>
      <protection hidden="1"/>
    </xf>
    <xf numFmtId="0" fontId="31" fillId="0" borderId="46" xfId="1" applyFont="1" applyFill="1" applyBorder="1" applyAlignment="1" applyProtection="1">
      <alignment horizontal="left" vertical="center"/>
      <protection locked="0" hidden="1"/>
    </xf>
    <xf numFmtId="0" fontId="7" fillId="0" borderId="46" xfId="0" applyNumberFormat="1" applyFont="1" applyFill="1" applyBorder="1" applyAlignment="1" applyProtection="1">
      <alignment horizontal="right" vertical="center" indent="1"/>
      <protection hidden="1"/>
    </xf>
    <xf numFmtId="0" fontId="32" fillId="12" borderId="47" xfId="0" applyFont="1" applyFill="1" applyBorder="1" applyAlignment="1" applyProtection="1">
      <alignment horizontal="center" vertical="center"/>
      <protection hidden="1"/>
    </xf>
    <xf numFmtId="0" fontId="32" fillId="12" borderId="48" xfId="0" applyFont="1" applyFill="1" applyBorder="1" applyAlignment="1" applyProtection="1">
      <alignment horizontal="center" vertical="center"/>
      <protection hidden="1"/>
    </xf>
    <xf numFmtId="0" fontId="32" fillId="12" borderId="49" xfId="0" applyFont="1" applyFill="1" applyBorder="1" applyAlignment="1" applyProtection="1">
      <alignment horizontal="center" vertical="center"/>
      <protection hidden="1"/>
    </xf>
    <xf numFmtId="0" fontId="33" fillId="13" borderId="40" xfId="0" applyFont="1" applyFill="1" applyBorder="1" applyAlignment="1" applyProtection="1">
      <alignment horizontal="center" vertical="center" wrapText="1"/>
      <protection hidden="1"/>
    </xf>
    <xf numFmtId="0" fontId="33" fillId="13" borderId="41" xfId="0" applyFont="1" applyFill="1" applyBorder="1" applyAlignment="1" applyProtection="1">
      <alignment horizontal="center" vertical="center" wrapText="1"/>
      <protection hidden="1"/>
    </xf>
    <xf numFmtId="0" fontId="33" fillId="13" borderId="42" xfId="0" applyFont="1" applyFill="1" applyBorder="1" applyAlignment="1" applyProtection="1">
      <alignment horizontal="center" vertical="center" wrapText="1"/>
      <protection hidden="1"/>
    </xf>
    <xf numFmtId="0" fontId="33" fillId="13" borderId="45" xfId="0" applyFont="1" applyFill="1" applyBorder="1" applyAlignment="1" applyProtection="1">
      <alignment horizontal="center" vertical="center" wrapText="1"/>
      <protection hidden="1"/>
    </xf>
    <xf numFmtId="0" fontId="33" fillId="13" borderId="46" xfId="0" applyFont="1" applyFill="1" applyBorder="1" applyAlignment="1" applyProtection="1">
      <alignment horizontal="center" vertical="center" wrapText="1"/>
      <protection hidden="1"/>
    </xf>
    <xf numFmtId="0" fontId="33" fillId="13" borderId="53" xfId="0" applyFont="1" applyFill="1" applyBorder="1" applyAlignment="1" applyProtection="1">
      <alignment horizontal="center" vertical="center" wrapText="1"/>
      <protection hidden="1"/>
    </xf>
    <xf numFmtId="0" fontId="33" fillId="13" borderId="32" xfId="0" applyFont="1" applyFill="1" applyBorder="1" applyAlignment="1" applyProtection="1">
      <alignment horizontal="center" vertical="center" wrapText="1"/>
      <protection hidden="1"/>
    </xf>
    <xf numFmtId="0" fontId="33" fillId="13" borderId="7" xfId="0" applyFont="1" applyFill="1" applyBorder="1" applyAlignment="1" applyProtection="1">
      <alignment horizontal="center" vertical="center" wrapText="1"/>
      <protection hidden="1"/>
    </xf>
    <xf numFmtId="0" fontId="33" fillId="13" borderId="34" xfId="0" applyFont="1" applyFill="1" applyBorder="1" applyAlignment="1" applyProtection="1">
      <alignment horizontal="center" vertical="center" wrapText="1"/>
      <protection hidden="1"/>
    </xf>
    <xf numFmtId="0" fontId="33" fillId="13" borderId="27" xfId="0" applyFont="1" applyFill="1" applyBorder="1" applyAlignment="1" applyProtection="1">
      <alignment horizontal="center" vertical="center" wrapText="1"/>
      <protection hidden="1"/>
    </xf>
    <xf numFmtId="0" fontId="33" fillId="13" borderId="28" xfId="0" applyFont="1" applyFill="1" applyBorder="1" applyAlignment="1" applyProtection="1">
      <alignment horizontal="center" vertical="center" wrapText="1"/>
      <protection hidden="1"/>
    </xf>
    <xf numFmtId="0" fontId="33" fillId="13" borderId="29" xfId="0" applyFont="1" applyFill="1" applyBorder="1" applyAlignment="1" applyProtection="1">
      <alignment horizontal="center" vertical="center" wrapText="1"/>
      <protection hidden="1"/>
    </xf>
    <xf numFmtId="0" fontId="34" fillId="13" borderId="50" xfId="0" applyFont="1" applyFill="1" applyBorder="1" applyAlignment="1" applyProtection="1">
      <alignment horizontal="center" vertical="center" wrapText="1"/>
      <protection hidden="1"/>
    </xf>
    <xf numFmtId="0" fontId="34" fillId="13" borderId="51" xfId="0" applyFont="1" applyFill="1" applyBorder="1" applyAlignment="1" applyProtection="1">
      <alignment horizontal="center" vertical="center" wrapText="1"/>
      <protection hidden="1"/>
    </xf>
    <xf numFmtId="0" fontId="34" fillId="13" borderId="52" xfId="0" applyFont="1" applyFill="1" applyBorder="1" applyAlignment="1" applyProtection="1">
      <alignment horizontal="center" vertical="center" wrapText="1"/>
      <protection hidden="1"/>
    </xf>
    <xf numFmtId="0" fontId="9" fillId="6" borderId="40" xfId="0" applyNumberFormat="1" applyFont="1" applyFill="1" applyBorder="1" applyAlignment="1" applyProtection="1">
      <alignment horizontal="right" vertical="center"/>
      <protection hidden="1"/>
    </xf>
    <xf numFmtId="0" fontId="9" fillId="6" borderId="41" xfId="0" applyNumberFormat="1" applyFont="1" applyFill="1" applyBorder="1" applyAlignment="1" applyProtection="1">
      <alignment horizontal="right" vertical="center"/>
      <protection hidden="1"/>
    </xf>
    <xf numFmtId="0" fontId="9" fillId="6" borderId="43" xfId="0" applyNumberFormat="1" applyFont="1" applyFill="1" applyBorder="1" applyAlignment="1" applyProtection="1">
      <alignment horizontal="right" vertical="center"/>
      <protection hidden="1"/>
    </xf>
    <xf numFmtId="0" fontId="9" fillId="6" borderId="0" xfId="0" applyNumberFormat="1" applyFont="1" applyFill="1" applyBorder="1" applyAlignment="1" applyProtection="1">
      <alignment horizontal="right" vertical="center"/>
      <protection hidden="1"/>
    </xf>
    <xf numFmtId="0" fontId="8" fillId="6" borderId="41" xfId="0" applyNumberFormat="1" applyFont="1" applyFill="1" applyBorder="1" applyAlignment="1" applyProtection="1">
      <alignment horizontal="left" vertical="center"/>
      <protection hidden="1"/>
    </xf>
    <xf numFmtId="0" fontId="8" fillId="6" borderId="42" xfId="0" applyNumberFormat="1" applyFont="1" applyFill="1" applyBorder="1" applyAlignment="1" applyProtection="1">
      <alignment horizontal="left" vertical="center"/>
      <protection hidden="1"/>
    </xf>
    <xf numFmtId="0" fontId="8" fillId="6" borderId="0" xfId="0" applyNumberFormat="1" applyFont="1" applyFill="1" applyBorder="1" applyAlignment="1" applyProtection="1">
      <alignment horizontal="left" vertical="center"/>
      <protection hidden="1"/>
    </xf>
    <xf numFmtId="0" fontId="8" fillId="6" borderId="44" xfId="0" applyNumberFormat="1" applyFont="1" applyFill="1" applyBorder="1" applyAlignment="1" applyProtection="1">
      <alignment horizontal="left" vertical="center"/>
      <protection hidden="1"/>
    </xf>
    <xf numFmtId="0" fontId="28" fillId="0" borderId="43" xfId="0" applyNumberFormat="1"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protection hidden="1"/>
    </xf>
    <xf numFmtId="0" fontId="28" fillId="0" borderId="44" xfId="0" applyNumberFormat="1" applyFont="1" applyFill="1" applyBorder="1" applyAlignment="1" applyProtection="1">
      <alignment horizontal="center" vertical="center"/>
      <protection hidden="1"/>
    </xf>
    <xf numFmtId="0" fontId="18" fillId="0" borderId="43" xfId="0" applyNumberFormat="1" applyFont="1" applyFill="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hidden="1"/>
    </xf>
    <xf numFmtId="0" fontId="18" fillId="0" borderId="44" xfId="0" applyNumberFormat="1" applyFont="1" applyFill="1" applyBorder="1" applyAlignment="1" applyProtection="1">
      <alignment horizontal="center" vertical="center"/>
      <protection hidden="1"/>
    </xf>
    <xf numFmtId="0" fontId="29" fillId="0" borderId="43" xfId="0"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horizontal="center" vertical="center"/>
      <protection hidden="1"/>
    </xf>
    <xf numFmtId="0" fontId="29" fillId="0" borderId="44" xfId="0" applyNumberFormat="1" applyFont="1" applyFill="1" applyBorder="1" applyAlignment="1" applyProtection="1">
      <alignment horizontal="center" vertical="center"/>
      <protection hidden="1"/>
    </xf>
    <xf numFmtId="0" fontId="22" fillId="0" borderId="43" xfId="0" applyNumberFormat="1" applyFont="1" applyFill="1" applyBorder="1" applyAlignment="1" applyProtection="1">
      <alignment horizontal="right" vertical="center" indent="2"/>
      <protection hidden="1"/>
    </xf>
    <xf numFmtId="0" fontId="22" fillId="0" borderId="0" xfId="0" applyNumberFormat="1" applyFont="1" applyFill="1" applyBorder="1" applyAlignment="1" applyProtection="1">
      <alignment horizontal="right" vertical="center" indent="2"/>
      <protection hidden="1"/>
    </xf>
    <xf numFmtId="0" fontId="7" fillId="0" borderId="0" xfId="0" applyFont="1" applyFill="1" applyBorder="1" applyAlignment="1" applyProtection="1">
      <alignment horizontal="left" vertical="center"/>
      <protection hidden="1"/>
    </xf>
    <xf numFmtId="0" fontId="22" fillId="0" borderId="0" xfId="0" applyNumberFormat="1" applyFont="1" applyFill="1" applyBorder="1" applyAlignment="1" applyProtection="1">
      <alignment horizontal="right" vertical="center" indent="1"/>
      <protection hidden="1"/>
    </xf>
    <xf numFmtId="14" fontId="30" fillId="0" borderId="0" xfId="1" applyNumberFormat="1" applyFont="1" applyFill="1" applyBorder="1" applyAlignment="1" applyProtection="1">
      <alignment horizontal="left" vertical="center"/>
      <protection locked="0" hidden="1"/>
    </xf>
    <xf numFmtId="14" fontId="30" fillId="0" borderId="44" xfId="1" applyNumberFormat="1" applyFont="1" applyFill="1" applyBorder="1" applyAlignment="1" applyProtection="1">
      <alignment horizontal="left" vertical="center"/>
      <protection locked="0" hidden="1"/>
    </xf>
    <xf numFmtId="0" fontId="51" fillId="0" borderId="65" xfId="0" applyNumberFormat="1" applyFont="1" applyFill="1" applyBorder="1" applyAlignment="1" applyProtection="1">
      <alignment horizontal="center" vertical="center"/>
      <protection hidden="1"/>
    </xf>
    <xf numFmtId="0" fontId="51" fillId="0" borderId="66" xfId="0" applyNumberFormat="1" applyFont="1" applyFill="1" applyBorder="1" applyAlignment="1" applyProtection="1">
      <alignment horizontal="center" vertical="center"/>
      <protection hidden="1"/>
    </xf>
    <xf numFmtId="0" fontId="51" fillId="0" borderId="67" xfId="0" applyNumberFormat="1" applyFont="1" applyFill="1" applyBorder="1" applyAlignment="1" applyProtection="1">
      <alignment horizontal="center" vertical="center"/>
      <protection hidden="1"/>
    </xf>
    <xf numFmtId="0" fontId="51" fillId="0" borderId="68" xfId="0" applyNumberFormat="1" applyFont="1" applyFill="1" applyBorder="1" applyAlignment="1" applyProtection="1">
      <alignment horizontal="center" vertical="center"/>
      <protection hidden="1"/>
    </xf>
    <xf numFmtId="0" fontId="51" fillId="0" borderId="0" xfId="0" applyNumberFormat="1" applyFont="1" applyFill="1" applyBorder="1" applyAlignment="1" applyProtection="1">
      <alignment horizontal="center" vertical="center"/>
      <protection hidden="1"/>
    </xf>
    <xf numFmtId="0" fontId="51" fillId="0" borderId="69" xfId="0" applyNumberFormat="1" applyFont="1" applyFill="1" applyBorder="1" applyAlignment="1" applyProtection="1">
      <alignment horizontal="center" vertical="center"/>
      <protection hidden="1"/>
    </xf>
    <xf numFmtId="0" fontId="52" fillId="0" borderId="68" xfId="0" applyNumberFormat="1" applyFont="1" applyFill="1" applyBorder="1" applyAlignment="1" applyProtection="1">
      <alignment horizontal="center" vertical="center"/>
      <protection hidden="1"/>
    </xf>
    <xf numFmtId="0" fontId="52" fillId="0" borderId="0" xfId="0" applyNumberFormat="1" applyFont="1" applyFill="1" applyBorder="1" applyAlignment="1" applyProtection="1">
      <alignment horizontal="center" vertical="center"/>
      <protection hidden="1"/>
    </xf>
    <xf numFmtId="0" fontId="52" fillId="0" borderId="69" xfId="0" applyNumberFormat="1" applyFont="1" applyFill="1" applyBorder="1" applyAlignment="1" applyProtection="1">
      <alignment horizontal="center" vertical="center"/>
      <protection hidden="1"/>
    </xf>
    <xf numFmtId="0" fontId="53" fillId="0" borderId="68" xfId="0" applyNumberFormat="1" applyFont="1" applyFill="1" applyBorder="1" applyAlignment="1" applyProtection="1">
      <alignment horizontal="center" vertical="center"/>
      <protection hidden="1"/>
    </xf>
    <xf numFmtId="0" fontId="53" fillId="0" borderId="0" xfId="0" applyNumberFormat="1" applyFont="1" applyFill="1" applyBorder="1" applyAlignment="1" applyProtection="1">
      <alignment horizontal="center" vertical="center"/>
      <protection hidden="1"/>
    </xf>
    <xf numFmtId="0" fontId="53" fillId="0" borderId="69" xfId="0" applyNumberFormat="1" applyFont="1" applyFill="1" applyBorder="1" applyAlignment="1" applyProtection="1">
      <alignment horizontal="center" vertical="center"/>
      <protection hidden="1"/>
    </xf>
    <xf numFmtId="0" fontId="57" fillId="0" borderId="71" xfId="0" applyFont="1" applyFill="1" applyBorder="1" applyAlignment="1" applyProtection="1">
      <alignment horizontal="left" vertical="center"/>
      <protection hidden="1"/>
    </xf>
    <xf numFmtId="0" fontId="57" fillId="0" borderId="72" xfId="0" applyFont="1" applyFill="1" applyBorder="1" applyAlignment="1" applyProtection="1">
      <alignment horizontal="left" vertical="center"/>
      <protection hidden="1"/>
    </xf>
    <xf numFmtId="0" fontId="38" fillId="18" borderId="2" xfId="0" applyFont="1" applyFill="1" applyBorder="1" applyAlignment="1" applyProtection="1">
      <alignment horizontal="center" vertical="center" wrapText="1"/>
      <protection hidden="1"/>
    </xf>
    <xf numFmtId="0" fontId="0" fillId="19" borderId="2" xfId="0" applyFill="1" applyBorder="1" applyAlignment="1" applyProtection="1">
      <alignment horizontal="center" vertical="center"/>
      <protection hidden="1"/>
    </xf>
    <xf numFmtId="0" fontId="48" fillId="12" borderId="9" xfId="0" applyFont="1" applyFill="1" applyBorder="1" applyAlignment="1" applyProtection="1">
      <alignment horizontal="center" vertical="center"/>
      <protection hidden="1"/>
    </xf>
    <xf numFmtId="0" fontId="48" fillId="12" borderId="7" xfId="0" applyFont="1" applyFill="1" applyBorder="1" applyAlignment="1" applyProtection="1">
      <alignment horizontal="center" vertical="center"/>
      <protection hidden="1"/>
    </xf>
    <xf numFmtId="0" fontId="54" fillId="0" borderId="70" xfId="0" applyNumberFormat="1" applyFont="1" applyFill="1" applyBorder="1" applyAlignment="1" applyProtection="1">
      <alignment horizontal="right" vertical="center"/>
      <protection hidden="1"/>
    </xf>
    <xf numFmtId="0" fontId="54" fillId="0" borderId="71" xfId="0" applyNumberFormat="1" applyFont="1" applyFill="1" applyBorder="1" applyAlignment="1" applyProtection="1">
      <alignment horizontal="right" vertical="center"/>
      <protection hidden="1"/>
    </xf>
    <xf numFmtId="0" fontId="51" fillId="0" borderId="71" xfId="0" applyNumberFormat="1" applyFont="1" applyFill="1" applyBorder="1" applyAlignment="1" applyProtection="1">
      <alignment horizontal="left" vertical="center"/>
      <protection hidden="1"/>
    </xf>
    <xf numFmtId="0" fontId="59" fillId="0" borderId="71" xfId="0" applyNumberFormat="1" applyFont="1" applyFill="1" applyBorder="1" applyAlignment="1" applyProtection="1">
      <alignment horizontal="right" vertical="center"/>
      <protection hidden="1"/>
    </xf>
    <xf numFmtId="0" fontId="37" fillId="17" borderId="74" xfId="0" applyFont="1" applyFill="1" applyBorder="1" applyAlignment="1" applyProtection="1">
      <alignment horizontal="center" vertical="center"/>
      <protection hidden="1"/>
    </xf>
    <xf numFmtId="0" fontId="37" fillId="17" borderId="66" xfId="0" applyFont="1" applyFill="1" applyBorder="1" applyAlignment="1" applyProtection="1">
      <alignment horizontal="center" vertical="center"/>
      <protection hidden="1"/>
    </xf>
    <xf numFmtId="0" fontId="39" fillId="18" borderId="33" xfId="0" applyFont="1" applyFill="1" applyBorder="1" applyAlignment="1" applyProtection="1">
      <alignment horizontal="center" vertical="center"/>
      <protection hidden="1"/>
    </xf>
    <xf numFmtId="0" fontId="39" fillId="18" borderId="51" xfId="0" applyFont="1" applyFill="1" applyBorder="1" applyAlignment="1" applyProtection="1">
      <alignment horizontal="center" vertical="center"/>
      <protection hidden="1"/>
    </xf>
    <xf numFmtId="0" fontId="49" fillId="18" borderId="2" xfId="0" applyFont="1" applyFill="1" applyBorder="1" applyAlignment="1" applyProtection="1">
      <alignment horizontal="center" vertical="center" wrapText="1"/>
      <protection hidden="1"/>
    </xf>
    <xf numFmtId="0" fontId="50" fillId="18" borderId="2" xfId="0" applyFont="1" applyFill="1" applyBorder="1" applyAlignment="1" applyProtection="1">
      <alignment horizontal="center" vertical="center" wrapText="1"/>
      <protection hidden="1"/>
    </xf>
    <xf numFmtId="0" fontId="56" fillId="0" borderId="71" xfId="0" applyNumberFormat="1" applyFont="1" applyFill="1" applyBorder="1" applyAlignment="1" applyProtection="1">
      <alignment horizontal="right" vertical="center"/>
      <protection hidden="1"/>
    </xf>
    <xf numFmtId="0" fontId="37" fillId="17" borderId="63" xfId="0" applyFont="1" applyFill="1" applyBorder="1" applyAlignment="1" applyProtection="1">
      <alignment horizontal="center" vertical="center"/>
      <protection hidden="1"/>
    </xf>
    <xf numFmtId="0" fontId="37" fillId="17" borderId="0" xfId="0" applyFont="1" applyFill="1" applyBorder="1" applyAlignment="1" applyProtection="1">
      <alignment horizontal="center" vertical="center"/>
      <protection hidden="1"/>
    </xf>
    <xf numFmtId="0" fontId="58" fillId="0" borderId="71" xfId="0" applyFont="1" applyFill="1" applyBorder="1" applyAlignment="1" applyProtection="1">
      <alignment horizontal="left" vertical="center"/>
      <protection hidden="1"/>
    </xf>
    <xf numFmtId="0" fontId="58" fillId="0" borderId="72" xfId="0" applyFont="1" applyFill="1" applyBorder="1" applyAlignment="1" applyProtection="1">
      <alignment horizontal="left" vertical="center"/>
      <protection hidden="1"/>
    </xf>
    <xf numFmtId="0" fontId="38" fillId="18" borderId="9" xfId="0" applyFont="1" applyFill="1" applyBorder="1" applyAlignment="1" applyProtection="1">
      <alignment horizontal="center" vertical="center" wrapText="1"/>
      <protection hidden="1"/>
    </xf>
    <xf numFmtId="0" fontId="38" fillId="18" borderId="73" xfId="0" applyFont="1" applyFill="1" applyBorder="1" applyAlignment="1" applyProtection="1">
      <alignment horizontal="center" vertical="center" wrapText="1"/>
      <protection hidden="1"/>
    </xf>
    <xf numFmtId="0" fontId="38" fillId="18" borderId="7" xfId="0" applyFont="1" applyFill="1" applyBorder="1" applyAlignment="1" applyProtection="1">
      <alignment horizontal="center" vertical="center" wrapText="1"/>
      <protection hidden="1"/>
    </xf>
    <xf numFmtId="0" fontId="0" fillId="19" borderId="3" xfId="0" applyFill="1" applyBorder="1" applyAlignment="1" applyProtection="1">
      <alignment horizontal="center" vertical="center"/>
      <protection hidden="1"/>
    </xf>
    <xf numFmtId="0" fontId="0" fillId="19" borderId="4" xfId="0" applyFill="1" applyBorder="1" applyAlignment="1" applyProtection="1">
      <alignment horizontal="center" vertical="center"/>
      <protection hidden="1"/>
    </xf>
    <xf numFmtId="0" fontId="0" fillId="19" borderId="5" xfId="0" applyFill="1" applyBorder="1" applyAlignment="1" applyProtection="1">
      <alignment horizontal="center" vertical="center"/>
      <protection hidden="1"/>
    </xf>
    <xf numFmtId="0" fontId="48" fillId="12" borderId="2" xfId="0" applyFont="1" applyFill="1" applyBorder="1" applyAlignment="1" applyProtection="1">
      <alignment horizontal="center" vertical="center"/>
      <protection hidden="1"/>
    </xf>
    <xf numFmtId="0" fontId="39" fillId="18" borderId="64" xfId="0" applyFont="1" applyFill="1" applyBorder="1" applyAlignment="1" applyProtection="1">
      <alignment horizontal="center" vertical="center"/>
      <protection hidden="1"/>
    </xf>
    <xf numFmtId="0" fontId="39" fillId="18" borderId="0" xfId="0" applyFont="1" applyFill="1" applyBorder="1" applyAlignment="1" applyProtection="1">
      <alignment horizontal="center" vertical="center"/>
      <protection hidden="1"/>
    </xf>
    <xf numFmtId="0" fontId="8" fillId="22" borderId="85" xfId="0" applyFont="1" applyFill="1" applyBorder="1" applyAlignment="1" applyProtection="1">
      <alignment horizontal="center" vertical="center"/>
      <protection hidden="1"/>
    </xf>
    <xf numFmtId="0" fontId="8" fillId="22" borderId="86" xfId="0" applyFont="1" applyFill="1" applyBorder="1" applyAlignment="1" applyProtection="1">
      <alignment horizontal="center" vertical="center"/>
      <protection hidden="1"/>
    </xf>
    <xf numFmtId="0" fontId="8" fillId="22" borderId="87" xfId="0" applyFont="1" applyFill="1" applyBorder="1" applyAlignment="1" applyProtection="1">
      <alignment horizontal="center" vertical="center"/>
      <protection hidden="1"/>
    </xf>
    <xf numFmtId="0" fontId="8" fillId="22" borderId="91" xfId="0" applyFont="1" applyFill="1" applyBorder="1" applyAlignment="1" applyProtection="1">
      <alignment horizontal="center" vertical="center"/>
      <protection hidden="1"/>
    </xf>
    <xf numFmtId="0" fontId="8" fillId="22" borderId="0" xfId="0" applyFont="1" applyFill="1" applyBorder="1" applyAlignment="1" applyProtection="1">
      <alignment horizontal="center" vertical="center"/>
      <protection hidden="1"/>
    </xf>
    <xf numFmtId="0" fontId="8" fillId="22" borderId="92" xfId="0" applyFont="1" applyFill="1" applyBorder="1" applyAlignment="1" applyProtection="1">
      <alignment horizontal="center" vertical="center"/>
      <protection hidden="1"/>
    </xf>
    <xf numFmtId="0" fontId="74" fillId="0" borderId="0" xfId="0" applyFont="1" applyBorder="1" applyAlignment="1" applyProtection="1">
      <alignment horizontal="center" vertical="center"/>
      <protection hidden="1"/>
    </xf>
    <xf numFmtId="0" fontId="72" fillId="0" borderId="84" xfId="0" applyFont="1" applyBorder="1" applyAlignment="1" applyProtection="1">
      <alignment horizontal="left" indent="5"/>
      <protection hidden="1"/>
    </xf>
    <xf numFmtId="0" fontId="70" fillId="0" borderId="0" xfId="0" applyFont="1" applyBorder="1" applyAlignment="1" applyProtection="1">
      <alignment horizontal="center" vertical="top"/>
      <protection hidden="1"/>
    </xf>
    <xf numFmtId="0" fontId="72" fillId="0" borderId="93" xfId="0" applyFont="1" applyBorder="1" applyAlignment="1" applyProtection="1">
      <alignment horizontal="left" indent="5"/>
      <protection hidden="1"/>
    </xf>
    <xf numFmtId="0" fontId="72" fillId="0" borderId="94" xfId="0" applyFont="1" applyBorder="1" applyAlignment="1" applyProtection="1">
      <alignment horizontal="left" indent="5"/>
      <protection hidden="1"/>
    </xf>
    <xf numFmtId="0" fontId="72" fillId="0" borderId="95" xfId="0" applyFont="1" applyBorder="1" applyAlignment="1" applyProtection="1">
      <alignment horizontal="left" indent="5"/>
      <protection hidden="1"/>
    </xf>
    <xf numFmtId="0" fontId="71" fillId="0" borderId="88" xfId="0" applyFont="1" applyBorder="1" applyAlignment="1" applyProtection="1">
      <alignment horizontal="left" vertical="center" indent="1"/>
      <protection hidden="1"/>
    </xf>
    <xf numFmtId="0" fontId="71" fillId="0" borderId="89" xfId="0" applyFont="1" applyBorder="1" applyAlignment="1" applyProtection="1">
      <alignment horizontal="left" vertical="center" indent="1"/>
      <protection hidden="1"/>
    </xf>
    <xf numFmtId="164" fontId="71" fillId="0" borderId="88" xfId="0" applyNumberFormat="1" applyFont="1" applyBorder="1" applyAlignment="1" applyProtection="1">
      <alignment horizontal="left" vertical="center" indent="1"/>
      <protection hidden="1"/>
    </xf>
    <xf numFmtId="164" fontId="71" fillId="0" borderId="89" xfId="0" applyNumberFormat="1" applyFont="1" applyBorder="1" applyAlignment="1" applyProtection="1">
      <alignment horizontal="left" vertical="center" indent="1"/>
      <protection hidden="1"/>
    </xf>
    <xf numFmtId="14" fontId="71" fillId="0" borderId="88" xfId="0" applyNumberFormat="1" applyFont="1" applyBorder="1" applyAlignment="1" applyProtection="1">
      <alignment horizontal="left" vertical="center" indent="1"/>
      <protection hidden="1"/>
    </xf>
    <xf numFmtId="0" fontId="73" fillId="0" borderId="85" xfId="0" applyFont="1" applyBorder="1" applyAlignment="1">
      <alignment horizontal="center" vertical="center" wrapText="1"/>
    </xf>
    <xf numFmtId="0" fontId="73" fillId="0" borderId="87" xfId="0" applyFont="1" applyBorder="1" applyAlignment="1">
      <alignment horizontal="center" vertical="center" wrapText="1"/>
    </xf>
    <xf numFmtId="0" fontId="73" fillId="0" borderId="91" xfId="0" applyFont="1" applyBorder="1" applyAlignment="1">
      <alignment horizontal="center" vertical="center" wrapText="1"/>
    </xf>
    <xf numFmtId="0" fontId="73" fillId="0" borderId="92" xfId="0" applyFont="1" applyBorder="1" applyAlignment="1">
      <alignment horizontal="center" vertical="center" wrapText="1"/>
    </xf>
    <xf numFmtId="0" fontId="73" fillId="0" borderId="88" xfId="0" applyFont="1" applyBorder="1" applyAlignment="1">
      <alignment horizontal="center" vertical="center" wrapText="1"/>
    </xf>
    <xf numFmtId="0" fontId="73" fillId="0" borderId="90" xfId="0" applyFont="1" applyBorder="1" applyAlignment="1">
      <alignment horizontal="center" vertical="center" wrapText="1"/>
    </xf>
    <xf numFmtId="0" fontId="65" fillId="22" borderId="85" xfId="0" applyFont="1" applyFill="1" applyBorder="1" applyAlignment="1" applyProtection="1">
      <alignment horizontal="center" vertical="center"/>
      <protection hidden="1"/>
    </xf>
    <xf numFmtId="0" fontId="65" fillId="22" borderId="86" xfId="0" applyFont="1" applyFill="1" applyBorder="1" applyAlignment="1" applyProtection="1">
      <alignment horizontal="center" vertical="center"/>
      <protection hidden="1"/>
    </xf>
    <xf numFmtId="0" fontId="65" fillId="22" borderId="87" xfId="0" applyFont="1" applyFill="1" applyBorder="1" applyAlignment="1" applyProtection="1">
      <alignment horizontal="center" vertical="center"/>
      <protection hidden="1"/>
    </xf>
    <xf numFmtId="0" fontId="65" fillId="22" borderId="88" xfId="0" applyFont="1" applyFill="1" applyBorder="1" applyAlignment="1" applyProtection="1">
      <alignment horizontal="center" vertical="center"/>
      <protection hidden="1"/>
    </xf>
    <xf numFmtId="0" fontId="65" fillId="22" borderId="89" xfId="0" applyFont="1" applyFill="1" applyBorder="1" applyAlignment="1" applyProtection="1">
      <alignment horizontal="center" vertical="center"/>
      <protection hidden="1"/>
    </xf>
    <xf numFmtId="0" fontId="65" fillId="22" borderId="90" xfId="0" applyFont="1" applyFill="1" applyBorder="1" applyAlignment="1" applyProtection="1">
      <alignment horizontal="center" vertical="center"/>
      <protection hidden="1"/>
    </xf>
    <xf numFmtId="0" fontId="71" fillId="0" borderId="98" xfId="0" applyFont="1" applyBorder="1" applyAlignment="1" applyProtection="1">
      <alignment horizontal="center" vertical="center"/>
      <protection hidden="1"/>
    </xf>
    <xf numFmtId="0" fontId="71" fillId="0" borderId="93" xfId="0" applyFont="1" applyBorder="1" applyAlignment="1" applyProtection="1">
      <alignment horizontal="center" vertical="center"/>
      <protection hidden="1"/>
    </xf>
    <xf numFmtId="0" fontId="71" fillId="0" borderId="95" xfId="0" applyFont="1" applyBorder="1" applyAlignment="1" applyProtection="1">
      <alignment horizontal="center" vertical="center"/>
      <protection hidden="1"/>
    </xf>
    <xf numFmtId="0" fontId="75" fillId="22" borderId="96" xfId="0" applyFont="1" applyFill="1" applyBorder="1" applyAlignment="1" applyProtection="1">
      <alignment horizontal="center" vertical="center"/>
      <protection locked="0"/>
    </xf>
    <xf numFmtId="0" fontId="75" fillId="22" borderId="97" xfId="0" applyFont="1" applyFill="1" applyBorder="1" applyAlignment="1" applyProtection="1">
      <alignment horizontal="center" vertical="center"/>
      <protection locked="0"/>
    </xf>
    <xf numFmtId="0" fontId="75" fillId="22" borderId="98" xfId="0" applyFont="1" applyFill="1" applyBorder="1" applyAlignment="1" applyProtection="1">
      <alignment horizontal="center" vertical="center"/>
      <protection locked="0"/>
    </xf>
    <xf numFmtId="0" fontId="0" fillId="0" borderId="84" xfId="0" applyBorder="1" applyAlignment="1" applyProtection="1">
      <alignment horizontal="left" indent="2"/>
      <protection hidden="1"/>
    </xf>
    <xf numFmtId="0" fontId="0" fillId="0" borderId="96" xfId="0" applyBorder="1" applyAlignment="1" applyProtection="1">
      <alignment horizontal="left" indent="2"/>
      <protection hidden="1"/>
    </xf>
    <xf numFmtId="0" fontId="65" fillId="22" borderId="91" xfId="0" applyFont="1" applyFill="1" applyBorder="1" applyAlignment="1" applyProtection="1">
      <alignment horizontal="center"/>
      <protection hidden="1"/>
    </xf>
    <xf numFmtId="0" fontId="0" fillId="22" borderId="0" xfId="0" applyFill="1" applyBorder="1" applyAlignment="1" applyProtection="1">
      <alignment horizontal="center"/>
      <protection hidden="1"/>
    </xf>
    <xf numFmtId="0" fontId="0" fillId="22" borderId="92" xfId="0" applyFill="1" applyBorder="1" applyAlignment="1" applyProtection="1">
      <alignment horizontal="center"/>
      <protection hidden="1"/>
    </xf>
    <xf numFmtId="0" fontId="66" fillId="0" borderId="84" xfId="0" applyFont="1" applyBorder="1" applyAlignment="1" applyProtection="1">
      <alignment horizontal="center"/>
      <protection hidden="1"/>
    </xf>
    <xf numFmtId="0" fontId="66" fillId="0" borderId="85" xfId="0" applyFont="1" applyBorder="1" applyAlignment="1" applyProtection="1">
      <alignment horizontal="center" vertical="center"/>
      <protection hidden="1"/>
    </xf>
    <xf numFmtId="0" fontId="66" fillId="0" borderId="86" xfId="0" applyFont="1" applyBorder="1" applyAlignment="1" applyProtection="1">
      <alignment horizontal="center" vertical="center"/>
      <protection hidden="1"/>
    </xf>
    <xf numFmtId="0" fontId="66" fillId="0" borderId="87" xfId="0" applyFont="1" applyBorder="1" applyAlignment="1" applyProtection="1">
      <alignment horizontal="center" vertical="center"/>
      <protection hidden="1"/>
    </xf>
    <xf numFmtId="0" fontId="66" fillId="0" borderId="88" xfId="0" applyFont="1" applyBorder="1" applyAlignment="1" applyProtection="1">
      <alignment horizontal="center" vertical="center"/>
      <protection hidden="1"/>
    </xf>
    <xf numFmtId="0" fontId="66" fillId="0" borderId="89" xfId="0" applyFont="1" applyBorder="1" applyAlignment="1" applyProtection="1">
      <alignment horizontal="center" vertical="center"/>
      <protection hidden="1"/>
    </xf>
    <xf numFmtId="0" fontId="66" fillId="0" borderId="90" xfId="0" applyFont="1" applyBorder="1" applyAlignment="1" applyProtection="1">
      <alignment horizontal="center" vertical="center"/>
      <protection hidden="1"/>
    </xf>
  </cellXfs>
  <cellStyles count="2">
    <cellStyle name="Normal" xfId="0" builtinId="0"/>
    <cellStyle name="Output" xfId="1" builtinId="21"/>
  </cellStyles>
  <dxfs count="12">
    <dxf>
      <fill>
        <gradientFill degree="90">
          <stop position="0">
            <color theme="0"/>
          </stop>
          <stop position="1">
            <color theme="4" tint="0.59999389629810485"/>
          </stop>
        </gradientFill>
      </fill>
    </dxf>
    <dxf>
      <font>
        <color rgb="FF9C0006"/>
      </font>
      <fill>
        <patternFill>
          <bgColor rgb="FFFFC7CE"/>
        </patternFill>
      </fill>
    </dxf>
    <dxf>
      <font>
        <color rgb="FF9C0006"/>
      </font>
      <fill>
        <patternFill>
          <bgColor rgb="FFFFC7CE"/>
        </patternFill>
      </fill>
    </dxf>
    <dxf>
      <fill>
        <gradientFill degree="90">
          <stop position="0">
            <color theme="0"/>
          </stop>
          <stop position="1">
            <color theme="4" tint="0.59999389629810485"/>
          </stop>
        </gradientFill>
      </fill>
    </dxf>
    <dxf>
      <fill>
        <gradientFill degree="90">
          <stop position="0">
            <color theme="0"/>
          </stop>
          <stop position="1">
            <color theme="4" tint="0.59999389629810485"/>
          </stop>
        </gradientFill>
      </fill>
    </dxf>
    <dxf>
      <fill>
        <gradientFill degree="90">
          <stop position="0">
            <color theme="0"/>
          </stop>
          <stop position="1">
            <color theme="4" tint="0.59999389629810485"/>
          </stop>
        </gradientFill>
      </fill>
    </dxf>
    <dxf>
      <fill>
        <gradientFill degree="90">
          <stop position="0">
            <color theme="0"/>
          </stop>
          <stop position="1">
            <color theme="4" tint="0.59999389629810485"/>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5009E"/>
      <color rgb="FF4E2B7D"/>
      <color rgb="FF641E2D"/>
      <color rgb="FFA1DFD3"/>
      <color rgb="FF173F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hyperlink" Target="#REPORTS!A1"/><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hyperlink" Target="#REPORTS!A1"/></Relationships>
</file>

<file path=xl/drawings/_rels/drawing11.xml.rels><?xml version="1.0" encoding="UTF-8" standalone="yes"?>
<Relationships xmlns="http://schemas.openxmlformats.org/package/2006/relationships"><Relationship Id="rId1" Type="http://schemas.openxmlformats.org/officeDocument/2006/relationships/hyperlink" Target="#REPORTS!A1"/></Relationships>
</file>

<file path=xl/drawings/_rels/drawing12.xml.rels><?xml version="1.0" encoding="UTF-8" standalone="yes"?>
<Relationships xmlns="http://schemas.openxmlformats.org/package/2006/relationships"><Relationship Id="rId1" Type="http://schemas.openxmlformats.org/officeDocument/2006/relationships/hyperlink" Target="#REPORTS!A1"/></Relationships>
</file>

<file path=xl/drawings/_rels/drawing13.xml.rels><?xml version="1.0" encoding="UTF-8" standalone="yes"?>
<Relationships xmlns="http://schemas.openxmlformats.org/package/2006/relationships"><Relationship Id="rId1" Type="http://schemas.openxmlformats.org/officeDocument/2006/relationships/hyperlink" Target="#REPORTS!A1"/></Relationships>
</file>

<file path=xl/drawings/_rels/drawing14.xml.rels><?xml version="1.0" encoding="UTF-8" standalone="yes"?>
<Relationships xmlns="http://schemas.openxmlformats.org/package/2006/relationships"><Relationship Id="rId1" Type="http://schemas.openxmlformats.org/officeDocument/2006/relationships/hyperlink" Target="#REPORTS!A1"/></Relationships>
</file>

<file path=xl/drawings/_rels/drawing15.xml.rels><?xml version="1.0" encoding="UTF-8" standalone="yes"?>
<Relationships xmlns="http://schemas.openxmlformats.org/package/2006/relationships"><Relationship Id="rId1" Type="http://schemas.openxmlformats.org/officeDocument/2006/relationships/hyperlink" Target="#REPORTS!A1"/></Relationships>
</file>

<file path=xl/drawings/_rels/drawing16.xml.rels><?xml version="1.0" encoding="UTF-8" standalone="yes"?>
<Relationships xmlns="http://schemas.openxmlformats.org/package/2006/relationships"><Relationship Id="rId1" Type="http://schemas.openxmlformats.org/officeDocument/2006/relationships/hyperlink" Target="#REPORTS!A1"/></Relationships>
</file>

<file path=xl/drawings/_rels/drawing17.xml.rels><?xml version="1.0" encoding="UTF-8" standalone="yes"?>
<Relationships xmlns="http://schemas.openxmlformats.org/package/2006/relationships"><Relationship Id="rId1" Type="http://schemas.openxmlformats.org/officeDocument/2006/relationships/hyperlink" Target="#REPORTS!A1"/></Relationships>
</file>

<file path=xl/drawings/_rels/drawing18.xml.rels><?xml version="1.0" encoding="UTF-8" standalone="yes"?>
<Relationships xmlns="http://schemas.openxmlformats.org/package/2006/relationships"><Relationship Id="rId1" Type="http://schemas.openxmlformats.org/officeDocument/2006/relationships/hyperlink" Target="#REPORTS!A1"/></Relationships>
</file>

<file path=xl/drawings/_rels/drawing19.xml.rels><?xml version="1.0" encoding="UTF-8" standalone="yes"?>
<Relationships xmlns="http://schemas.openxmlformats.org/package/2006/relationships"><Relationship Id="rId1" Type="http://schemas.openxmlformats.org/officeDocument/2006/relationships/hyperlink" Target="#REPORTS!A1"/></Relationships>
</file>

<file path=xl/drawings/_rels/drawing2.xml.rels><?xml version="1.0" encoding="UTF-8" standalone="yes"?>
<Relationships xmlns="http://schemas.openxmlformats.org/package/2006/relationships"><Relationship Id="rId8" Type="http://schemas.openxmlformats.org/officeDocument/2006/relationships/hyperlink" Target="#'A-BASE'!A1"/><Relationship Id="rId13" Type="http://schemas.openxmlformats.org/officeDocument/2006/relationships/hyperlink" Target="#Sheet2!A1"/><Relationship Id="rId18" Type="http://schemas.openxmlformats.org/officeDocument/2006/relationships/image" Target="../media/image6.jpeg"/><Relationship Id="rId3" Type="http://schemas.openxmlformats.org/officeDocument/2006/relationships/hyperlink" Target="#'A-SA2'!A1"/><Relationship Id="rId21" Type="http://schemas.openxmlformats.org/officeDocument/2006/relationships/hyperlink" Target="#'LSRW-2'!A1"/><Relationship Id="rId7" Type="http://schemas.openxmlformats.org/officeDocument/2006/relationships/hyperlink" Target="#'B-SA3'!A1"/><Relationship Id="rId12" Type="http://schemas.openxmlformats.org/officeDocument/2006/relationships/hyperlink" Target="#PORTFOLIO!A1"/><Relationship Id="rId17" Type="http://schemas.openxmlformats.org/officeDocument/2006/relationships/hyperlink" Target="#'LSRW-5'!A1"/><Relationship Id="rId2" Type="http://schemas.openxmlformats.org/officeDocument/2006/relationships/hyperlink" Target="#'A-SA1'!A1"/><Relationship Id="rId16" Type="http://schemas.openxmlformats.org/officeDocument/2006/relationships/image" Target="../media/image5.jpeg"/><Relationship Id="rId20" Type="http://schemas.openxmlformats.org/officeDocument/2006/relationships/hyperlink" Target="#'LSRW-3'!A1"/><Relationship Id="rId1" Type="http://schemas.openxmlformats.org/officeDocument/2006/relationships/hyperlink" Target="#REPORTS!A1"/><Relationship Id="rId6" Type="http://schemas.openxmlformats.org/officeDocument/2006/relationships/hyperlink" Target="#'B-SA2'!A1"/><Relationship Id="rId11" Type="http://schemas.openxmlformats.org/officeDocument/2006/relationships/hyperlink" Target="#'PRF-1'!A1"/><Relationship Id="rId5" Type="http://schemas.openxmlformats.org/officeDocument/2006/relationships/hyperlink" Target="#'B-SA1'!A1"/><Relationship Id="rId15" Type="http://schemas.openxmlformats.org/officeDocument/2006/relationships/hyperlink" Target="#'PRF-4'!A1"/><Relationship Id="rId10" Type="http://schemas.openxmlformats.org/officeDocument/2006/relationships/hyperlink" Target="#'PRF-2'!A1"/><Relationship Id="rId19" Type="http://schemas.openxmlformats.org/officeDocument/2006/relationships/hyperlink" Target="#'LSRW-4'!A1"/><Relationship Id="rId4" Type="http://schemas.openxmlformats.org/officeDocument/2006/relationships/hyperlink" Target="#'A-SA3'!A1"/><Relationship Id="rId9" Type="http://schemas.openxmlformats.org/officeDocument/2006/relationships/hyperlink" Target="#'PRF-3'!A1"/><Relationship Id="rId14" Type="http://schemas.openxmlformats.org/officeDocument/2006/relationships/hyperlink" Target="#'PRF-5'!A1"/><Relationship Id="rId22" Type="http://schemas.openxmlformats.org/officeDocument/2006/relationships/hyperlink" Target="#'LSRW-1'!A1"/></Relationships>
</file>

<file path=xl/drawings/_rels/drawing20.xml.rels><?xml version="1.0" encoding="UTF-8" standalone="yes"?>
<Relationships xmlns="http://schemas.openxmlformats.org/package/2006/relationships"><Relationship Id="rId1" Type="http://schemas.openxmlformats.org/officeDocument/2006/relationships/hyperlink" Target="#REPORTS!A1"/></Relationships>
</file>

<file path=xl/drawings/_rels/drawing3.xml.rels><?xml version="1.0" encoding="UTF-8" standalone="yes"?>
<Relationships xmlns="http://schemas.openxmlformats.org/package/2006/relationships"><Relationship Id="rId1" Type="http://schemas.openxmlformats.org/officeDocument/2006/relationships/hyperlink" Target="#REPORTS!A1"/></Relationships>
</file>

<file path=xl/drawings/_rels/drawing4.xml.rels><?xml version="1.0" encoding="UTF-8" standalone="yes"?>
<Relationships xmlns="http://schemas.openxmlformats.org/package/2006/relationships"><Relationship Id="rId1" Type="http://schemas.openxmlformats.org/officeDocument/2006/relationships/hyperlink" Target="#REPORTS!A1"/></Relationships>
</file>

<file path=xl/drawings/_rels/drawing5.xml.rels><?xml version="1.0" encoding="UTF-8" standalone="yes"?>
<Relationships xmlns="http://schemas.openxmlformats.org/package/2006/relationships"><Relationship Id="rId1" Type="http://schemas.openxmlformats.org/officeDocument/2006/relationships/hyperlink" Target="#REPORTS!A1"/></Relationships>
</file>

<file path=xl/drawings/_rels/drawing6.xml.rels><?xml version="1.0" encoding="UTF-8" standalone="yes"?>
<Relationships xmlns="http://schemas.openxmlformats.org/package/2006/relationships"><Relationship Id="rId1" Type="http://schemas.openxmlformats.org/officeDocument/2006/relationships/hyperlink" Target="#REPORTS!A1"/></Relationships>
</file>

<file path=xl/drawings/_rels/drawing7.xml.rels><?xml version="1.0" encoding="UTF-8" standalone="yes"?>
<Relationships xmlns="http://schemas.openxmlformats.org/package/2006/relationships"><Relationship Id="rId1" Type="http://schemas.openxmlformats.org/officeDocument/2006/relationships/hyperlink" Target="#REPORTS!A1"/></Relationships>
</file>

<file path=xl/drawings/_rels/drawing8.xml.rels><?xml version="1.0" encoding="UTF-8" standalone="yes"?>
<Relationships xmlns="http://schemas.openxmlformats.org/package/2006/relationships"><Relationship Id="rId1" Type="http://schemas.openxmlformats.org/officeDocument/2006/relationships/hyperlink" Target="#REPORTS!A1"/></Relationships>
</file>

<file path=xl/drawings/_rels/drawing9.xml.rels><?xml version="1.0" encoding="UTF-8" standalone="yes"?>
<Relationships xmlns="http://schemas.openxmlformats.org/package/2006/relationships"><Relationship Id="rId1" Type="http://schemas.openxmlformats.org/officeDocument/2006/relationships/hyperlink" Target="#REPORTS!A1"/></Relationships>
</file>

<file path=xl/drawings/drawing1.xml><?xml version="1.0" encoding="utf-8"?>
<xdr:wsDr xmlns:xdr="http://schemas.openxmlformats.org/drawingml/2006/spreadsheetDrawing" xmlns:a="http://schemas.openxmlformats.org/drawingml/2006/main">
  <xdr:twoCellAnchor>
    <xdr:from>
      <xdr:col>7</xdr:col>
      <xdr:colOff>438149</xdr:colOff>
      <xdr:row>1</xdr:row>
      <xdr:rowOff>114299</xdr:rowOff>
    </xdr:from>
    <xdr:to>
      <xdr:col>14</xdr:col>
      <xdr:colOff>447674</xdr:colOff>
      <xdr:row>5</xdr:row>
      <xdr:rowOff>85725</xdr:rowOff>
    </xdr:to>
    <xdr:grpSp>
      <xdr:nvGrpSpPr>
        <xdr:cNvPr id="6" name="Group 5"/>
        <xdr:cNvGrpSpPr/>
      </xdr:nvGrpSpPr>
      <xdr:grpSpPr>
        <a:xfrm>
          <a:off x="4705349" y="495299"/>
          <a:ext cx="4276725" cy="847726"/>
          <a:chOff x="4371975" y="933451"/>
          <a:chExt cx="5305425" cy="1285874"/>
        </a:xfrm>
      </xdr:grpSpPr>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3923" y="1431075"/>
            <a:ext cx="2771776" cy="264375"/>
          </a:xfrm>
          <a:prstGeom prst="rect">
            <a:avLst/>
          </a:prstGeom>
        </xdr:spPr>
      </xdr:pic>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10207" y="933451"/>
            <a:ext cx="2743200" cy="304801"/>
          </a:xfrm>
          <a:prstGeom prst="rect">
            <a:avLst/>
          </a:prstGeom>
        </xdr:spPr>
      </xdr:pic>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71975" y="1893075"/>
            <a:ext cx="2352675" cy="316725"/>
          </a:xfrm>
          <a:prstGeom prst="rect">
            <a:avLst/>
          </a:prstGeom>
        </xdr:spPr>
      </xdr:pic>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05625" y="1881150"/>
            <a:ext cx="2771775" cy="338175"/>
          </a:xfrm>
          <a:prstGeom prst="rect">
            <a:avLst/>
          </a:prstGeom>
        </xdr:spPr>
      </xdr:pic>
    </xdr:grpSp>
    <xdr:clientData/>
  </xdr:twoCellAnchor>
  <xdr:twoCellAnchor>
    <xdr:from>
      <xdr:col>7</xdr:col>
      <xdr:colOff>200025</xdr:colOff>
      <xdr:row>13</xdr:row>
      <xdr:rowOff>104775</xdr:rowOff>
    </xdr:from>
    <xdr:to>
      <xdr:col>14</xdr:col>
      <xdr:colOff>466725</xdr:colOff>
      <xdr:row>15</xdr:row>
      <xdr:rowOff>123825</xdr:rowOff>
    </xdr:to>
    <xdr:sp macro="" textlink="">
      <xdr:nvSpPr>
        <xdr:cNvPr id="7" name="Rounded Rectangle 6">
          <a:hlinkClick xmlns:r="http://schemas.openxmlformats.org/officeDocument/2006/relationships" r:id="rId5"/>
        </xdr:cNvPr>
        <xdr:cNvSpPr/>
      </xdr:nvSpPr>
      <xdr:spPr>
        <a:xfrm>
          <a:off x="4467225" y="2724150"/>
          <a:ext cx="4533900" cy="400050"/>
        </a:xfrm>
        <a:prstGeom prst="roundRect">
          <a:avLst/>
        </a:prstGeom>
        <a:solidFill>
          <a:schemeClr val="bg2">
            <a:lumMod val="10000"/>
          </a:schemeClr>
        </a:solidFill>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2000" b="1">
              <a:solidFill>
                <a:srgbClr val="FFC000"/>
              </a:solidFill>
              <a:latin typeface="+mj-lt"/>
            </a:rPr>
            <a:t>CLICK HERE TO START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219074</xdr:colOff>
      <xdr:row>2</xdr:row>
      <xdr:rowOff>95250</xdr:rowOff>
    </xdr:from>
    <xdr:to>
      <xdr:col>23</xdr:col>
      <xdr:colOff>514349</xdr:colOff>
      <xdr:row>4</xdr:row>
      <xdr:rowOff>219075</xdr:rowOff>
    </xdr:to>
    <xdr:sp macro="" textlink="">
      <xdr:nvSpPr>
        <xdr:cNvPr id="3" name="Left Arrow 2">
          <a:hlinkClick xmlns:r="http://schemas.openxmlformats.org/officeDocument/2006/relationships" r:id="rId1"/>
        </xdr:cNvPr>
        <xdr:cNvSpPr/>
      </xdr:nvSpPr>
      <xdr:spPr>
        <a:xfrm>
          <a:off x="11077574" y="619125"/>
          <a:ext cx="1323975" cy="771525"/>
        </a:xfrm>
        <a:prstGeom prst="lef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600" b="1">
              <a:solidFill>
                <a:srgbClr val="FFFF00"/>
              </a:solidFill>
            </a:rPr>
            <a:t>BACK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142874</xdr:colOff>
      <xdr:row>2</xdr:row>
      <xdr:rowOff>57150</xdr:rowOff>
    </xdr:from>
    <xdr:to>
      <xdr:col>23</xdr:col>
      <xdr:colOff>495299</xdr:colOff>
      <xdr:row>4</xdr:row>
      <xdr:rowOff>238125</xdr:rowOff>
    </xdr:to>
    <xdr:sp macro="" textlink="">
      <xdr:nvSpPr>
        <xdr:cNvPr id="3" name="Left Arrow 2">
          <a:hlinkClick xmlns:r="http://schemas.openxmlformats.org/officeDocument/2006/relationships" r:id="rId1"/>
        </xdr:cNvPr>
        <xdr:cNvSpPr/>
      </xdr:nvSpPr>
      <xdr:spPr>
        <a:xfrm>
          <a:off x="10963274" y="609600"/>
          <a:ext cx="1381125" cy="828675"/>
        </a:xfrm>
        <a:prstGeom prst="lef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600" b="1">
              <a:solidFill>
                <a:srgbClr val="FFFF00"/>
              </a:solidFill>
            </a:rPr>
            <a:t>BACK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57150</xdr:colOff>
      <xdr:row>2</xdr:row>
      <xdr:rowOff>19050</xdr:rowOff>
    </xdr:from>
    <xdr:to>
      <xdr:col>22</xdr:col>
      <xdr:colOff>495300</xdr:colOff>
      <xdr:row>4</xdr:row>
      <xdr:rowOff>180975</xdr:rowOff>
    </xdr:to>
    <xdr:sp macro="" textlink="">
      <xdr:nvSpPr>
        <xdr:cNvPr id="3" name="Left Arrow 2">
          <a:hlinkClick xmlns:r="http://schemas.openxmlformats.org/officeDocument/2006/relationships" r:id="rId1"/>
        </xdr:cNvPr>
        <xdr:cNvSpPr/>
      </xdr:nvSpPr>
      <xdr:spPr>
        <a:xfrm>
          <a:off x="11049000" y="476250"/>
          <a:ext cx="1466850" cy="847725"/>
        </a:xfrm>
        <a:prstGeom prst="lef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l"/>
          <a:r>
            <a:rPr lang="en-US" sz="1800" b="1">
              <a:solidFill>
                <a:srgbClr val="FFFF00"/>
              </a:solidFill>
            </a:rPr>
            <a:t>BACK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20</xdr:col>
      <xdr:colOff>38100</xdr:colOff>
      <xdr:row>2</xdr:row>
      <xdr:rowOff>28575</xdr:rowOff>
    </xdr:from>
    <xdr:to>
      <xdr:col>22</xdr:col>
      <xdr:colOff>495300</xdr:colOff>
      <xdr:row>4</xdr:row>
      <xdr:rowOff>247650</xdr:rowOff>
    </xdr:to>
    <xdr:sp macro="" textlink="">
      <xdr:nvSpPr>
        <xdr:cNvPr id="3" name="Left Arrow 2">
          <a:hlinkClick xmlns:r="http://schemas.openxmlformats.org/officeDocument/2006/relationships" r:id="rId1"/>
        </xdr:cNvPr>
        <xdr:cNvSpPr/>
      </xdr:nvSpPr>
      <xdr:spPr>
        <a:xfrm>
          <a:off x="11029950" y="504825"/>
          <a:ext cx="1485900" cy="904875"/>
        </a:xfrm>
        <a:prstGeom prst="lef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l"/>
          <a:r>
            <a:rPr lang="en-US" sz="1800" b="1">
              <a:solidFill>
                <a:srgbClr val="FFFF00"/>
              </a:solidFill>
            </a:rPr>
            <a:t>BACK</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20</xdr:col>
      <xdr:colOff>219075</xdr:colOff>
      <xdr:row>2</xdr:row>
      <xdr:rowOff>19050</xdr:rowOff>
    </xdr:from>
    <xdr:to>
      <xdr:col>22</xdr:col>
      <xdr:colOff>504825</xdr:colOff>
      <xdr:row>4</xdr:row>
      <xdr:rowOff>85725</xdr:rowOff>
    </xdr:to>
    <xdr:sp macro="" textlink="">
      <xdr:nvSpPr>
        <xdr:cNvPr id="3" name="Left Arrow 2">
          <a:hlinkClick xmlns:r="http://schemas.openxmlformats.org/officeDocument/2006/relationships" r:id="rId1"/>
        </xdr:cNvPr>
        <xdr:cNvSpPr/>
      </xdr:nvSpPr>
      <xdr:spPr>
        <a:xfrm>
          <a:off x="11210925" y="485775"/>
          <a:ext cx="1314450" cy="752475"/>
        </a:xfrm>
        <a:prstGeom prst="lef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l"/>
          <a:r>
            <a:rPr lang="en-US" sz="1800" b="1">
              <a:solidFill>
                <a:srgbClr val="FFFF00"/>
              </a:solidFill>
            </a:rPr>
            <a:t>BACK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27</xdr:col>
      <xdr:colOff>209550</xdr:colOff>
      <xdr:row>1</xdr:row>
      <xdr:rowOff>95250</xdr:rowOff>
    </xdr:from>
    <xdr:to>
      <xdr:col>31</xdr:col>
      <xdr:colOff>266699</xdr:colOff>
      <xdr:row>4</xdr:row>
      <xdr:rowOff>0</xdr:rowOff>
    </xdr:to>
    <xdr:sp macro="" textlink="">
      <xdr:nvSpPr>
        <xdr:cNvPr id="3" name="Left Arrow 2">
          <a:hlinkClick xmlns:r="http://schemas.openxmlformats.org/officeDocument/2006/relationships" r:id="rId1"/>
        </xdr:cNvPr>
        <xdr:cNvSpPr/>
      </xdr:nvSpPr>
      <xdr:spPr>
        <a:xfrm>
          <a:off x="11306175" y="257175"/>
          <a:ext cx="1238249" cy="847725"/>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27</xdr:col>
      <xdr:colOff>200025</xdr:colOff>
      <xdr:row>1</xdr:row>
      <xdr:rowOff>19050</xdr:rowOff>
    </xdr:from>
    <xdr:to>
      <xdr:col>31</xdr:col>
      <xdr:colOff>266699</xdr:colOff>
      <xdr:row>3</xdr:row>
      <xdr:rowOff>219075</xdr:rowOff>
    </xdr:to>
    <xdr:sp macro="" textlink="">
      <xdr:nvSpPr>
        <xdr:cNvPr id="3" name="Left Arrow 2">
          <a:hlinkClick xmlns:r="http://schemas.openxmlformats.org/officeDocument/2006/relationships" r:id="rId1"/>
        </xdr:cNvPr>
        <xdr:cNvSpPr/>
      </xdr:nvSpPr>
      <xdr:spPr>
        <a:xfrm>
          <a:off x="11344275" y="180975"/>
          <a:ext cx="1247774" cy="809625"/>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27</xdr:col>
      <xdr:colOff>152400</xdr:colOff>
      <xdr:row>1</xdr:row>
      <xdr:rowOff>19051</xdr:rowOff>
    </xdr:from>
    <xdr:to>
      <xdr:col>31</xdr:col>
      <xdr:colOff>266699</xdr:colOff>
      <xdr:row>3</xdr:row>
      <xdr:rowOff>228601</xdr:rowOff>
    </xdr:to>
    <xdr:sp macro="" textlink="">
      <xdr:nvSpPr>
        <xdr:cNvPr id="3" name="Left Arrow 2">
          <a:hlinkClick xmlns:r="http://schemas.openxmlformats.org/officeDocument/2006/relationships" r:id="rId1"/>
        </xdr:cNvPr>
        <xdr:cNvSpPr/>
      </xdr:nvSpPr>
      <xdr:spPr>
        <a:xfrm>
          <a:off x="11296650" y="180976"/>
          <a:ext cx="1295399" cy="819150"/>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27</xdr:col>
      <xdr:colOff>276225</xdr:colOff>
      <xdr:row>1</xdr:row>
      <xdr:rowOff>19050</xdr:rowOff>
    </xdr:from>
    <xdr:to>
      <xdr:col>31</xdr:col>
      <xdr:colOff>266699</xdr:colOff>
      <xdr:row>3</xdr:row>
      <xdr:rowOff>200025</xdr:rowOff>
    </xdr:to>
    <xdr:sp macro="" textlink="">
      <xdr:nvSpPr>
        <xdr:cNvPr id="3" name="Left Arrow 2">
          <a:hlinkClick xmlns:r="http://schemas.openxmlformats.org/officeDocument/2006/relationships" r:id="rId1"/>
        </xdr:cNvPr>
        <xdr:cNvSpPr/>
      </xdr:nvSpPr>
      <xdr:spPr>
        <a:xfrm>
          <a:off x="11420475" y="180975"/>
          <a:ext cx="1171574" cy="790575"/>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27</xdr:col>
      <xdr:colOff>133350</xdr:colOff>
      <xdr:row>1</xdr:row>
      <xdr:rowOff>19050</xdr:rowOff>
    </xdr:from>
    <xdr:to>
      <xdr:col>31</xdr:col>
      <xdr:colOff>266699</xdr:colOff>
      <xdr:row>3</xdr:row>
      <xdr:rowOff>219075</xdr:rowOff>
    </xdr:to>
    <xdr:sp macro="" textlink="">
      <xdr:nvSpPr>
        <xdr:cNvPr id="3" name="Left Arrow 2">
          <a:hlinkClick xmlns:r="http://schemas.openxmlformats.org/officeDocument/2006/relationships" r:id="rId1"/>
        </xdr:cNvPr>
        <xdr:cNvSpPr/>
      </xdr:nvSpPr>
      <xdr:spPr>
        <a:xfrm>
          <a:off x="11277600" y="180975"/>
          <a:ext cx="1314449" cy="809625"/>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133349</xdr:colOff>
      <xdr:row>16</xdr:row>
      <xdr:rowOff>171449</xdr:rowOff>
    </xdr:from>
    <xdr:to>
      <xdr:col>3</xdr:col>
      <xdr:colOff>152400</xdr:colOff>
      <xdr:row>19</xdr:row>
      <xdr:rowOff>171450</xdr:rowOff>
    </xdr:to>
    <xdr:sp macro="" textlink="">
      <xdr:nvSpPr>
        <xdr:cNvPr id="2" name="Rounded Rectangle 1">
          <a:hlinkClick xmlns:r="http://schemas.openxmlformats.org/officeDocument/2006/relationships" r:id="rId1"/>
        </xdr:cNvPr>
        <xdr:cNvSpPr/>
      </xdr:nvSpPr>
      <xdr:spPr>
        <a:xfrm>
          <a:off x="742949" y="3428999"/>
          <a:ext cx="1238251" cy="571501"/>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600" b="1"/>
            <a:t>FORMAT-A</a:t>
          </a:r>
        </a:p>
      </xdr:txBody>
    </xdr:sp>
    <xdr:clientData/>
  </xdr:twoCellAnchor>
  <xdr:twoCellAnchor>
    <xdr:from>
      <xdr:col>5</xdr:col>
      <xdr:colOff>590550</xdr:colOff>
      <xdr:row>16</xdr:row>
      <xdr:rowOff>161924</xdr:rowOff>
    </xdr:from>
    <xdr:to>
      <xdr:col>7</xdr:col>
      <xdr:colOff>581025</xdr:colOff>
      <xdr:row>20</xdr:row>
      <xdr:rowOff>19049</xdr:rowOff>
    </xdr:to>
    <xdr:sp macro="" textlink="">
      <xdr:nvSpPr>
        <xdr:cNvPr id="3" name="Rounded Rectangle 2">
          <a:hlinkClick xmlns:r="http://schemas.openxmlformats.org/officeDocument/2006/relationships" r:id="rId2"/>
        </xdr:cNvPr>
        <xdr:cNvSpPr/>
      </xdr:nvSpPr>
      <xdr:spPr>
        <a:xfrm>
          <a:off x="3638550" y="3105149"/>
          <a:ext cx="1209675" cy="504825"/>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SA-1</a:t>
          </a:r>
        </a:p>
      </xdr:txBody>
    </xdr:sp>
    <xdr:clientData/>
  </xdr:twoCellAnchor>
  <xdr:twoCellAnchor>
    <xdr:from>
      <xdr:col>8</xdr:col>
      <xdr:colOff>66675</xdr:colOff>
      <xdr:row>16</xdr:row>
      <xdr:rowOff>161924</xdr:rowOff>
    </xdr:from>
    <xdr:to>
      <xdr:col>10</xdr:col>
      <xdr:colOff>57150</xdr:colOff>
      <xdr:row>20</xdr:row>
      <xdr:rowOff>19049</xdr:rowOff>
    </xdr:to>
    <xdr:sp macro="" textlink="">
      <xdr:nvSpPr>
        <xdr:cNvPr id="4" name="Rounded Rectangle 3">
          <a:hlinkClick xmlns:r="http://schemas.openxmlformats.org/officeDocument/2006/relationships" r:id="rId3"/>
        </xdr:cNvPr>
        <xdr:cNvSpPr/>
      </xdr:nvSpPr>
      <xdr:spPr>
        <a:xfrm>
          <a:off x="4943475" y="3105149"/>
          <a:ext cx="1209675" cy="504825"/>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SA-2</a:t>
          </a:r>
        </a:p>
      </xdr:txBody>
    </xdr:sp>
    <xdr:clientData/>
  </xdr:twoCellAnchor>
  <xdr:twoCellAnchor>
    <xdr:from>
      <xdr:col>10</xdr:col>
      <xdr:colOff>152400</xdr:colOff>
      <xdr:row>16</xdr:row>
      <xdr:rowOff>161924</xdr:rowOff>
    </xdr:from>
    <xdr:to>
      <xdr:col>12</xdr:col>
      <xdr:colOff>142875</xdr:colOff>
      <xdr:row>20</xdr:row>
      <xdr:rowOff>19049</xdr:rowOff>
    </xdr:to>
    <xdr:sp macro="" textlink="">
      <xdr:nvSpPr>
        <xdr:cNvPr id="5" name="Rounded Rectangle 4">
          <a:hlinkClick xmlns:r="http://schemas.openxmlformats.org/officeDocument/2006/relationships" r:id="rId4"/>
        </xdr:cNvPr>
        <xdr:cNvSpPr/>
      </xdr:nvSpPr>
      <xdr:spPr>
        <a:xfrm>
          <a:off x="6248400" y="3105149"/>
          <a:ext cx="1209675" cy="504825"/>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SA-3</a:t>
          </a:r>
        </a:p>
      </xdr:txBody>
    </xdr:sp>
    <xdr:clientData/>
  </xdr:twoCellAnchor>
  <xdr:twoCellAnchor>
    <xdr:from>
      <xdr:col>1</xdr:col>
      <xdr:colOff>142875</xdr:colOff>
      <xdr:row>20</xdr:row>
      <xdr:rowOff>133349</xdr:rowOff>
    </xdr:from>
    <xdr:to>
      <xdr:col>3</xdr:col>
      <xdr:colOff>133350</xdr:colOff>
      <xdr:row>23</xdr:row>
      <xdr:rowOff>133349</xdr:rowOff>
    </xdr:to>
    <xdr:sp macro="" textlink="">
      <xdr:nvSpPr>
        <xdr:cNvPr id="6" name="Rounded Rectangle 5">
          <a:hlinkClick xmlns:r="http://schemas.openxmlformats.org/officeDocument/2006/relationships" r:id="rId1"/>
        </xdr:cNvPr>
        <xdr:cNvSpPr/>
      </xdr:nvSpPr>
      <xdr:spPr>
        <a:xfrm>
          <a:off x="752475" y="3724274"/>
          <a:ext cx="1209675" cy="48577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600" b="1"/>
            <a:t>FORMAT-B</a:t>
          </a:r>
        </a:p>
      </xdr:txBody>
    </xdr:sp>
    <xdr:clientData/>
  </xdr:twoCellAnchor>
  <xdr:twoCellAnchor>
    <xdr:from>
      <xdr:col>3</xdr:col>
      <xdr:colOff>342900</xdr:colOff>
      <xdr:row>21</xdr:row>
      <xdr:rowOff>76200</xdr:rowOff>
    </xdr:from>
    <xdr:to>
      <xdr:col>5</xdr:col>
      <xdr:colOff>333375</xdr:colOff>
      <xdr:row>24</xdr:row>
      <xdr:rowOff>32039</xdr:rowOff>
    </xdr:to>
    <xdr:sp macro="" textlink="">
      <xdr:nvSpPr>
        <xdr:cNvPr id="7" name="Rounded Rectangle 6">
          <a:hlinkClick xmlns:r="http://schemas.openxmlformats.org/officeDocument/2006/relationships" r:id="rId5"/>
        </xdr:cNvPr>
        <xdr:cNvSpPr/>
      </xdr:nvSpPr>
      <xdr:spPr>
        <a:xfrm>
          <a:off x="2171700" y="3829050"/>
          <a:ext cx="1209675" cy="441614"/>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SA-1</a:t>
          </a:r>
        </a:p>
      </xdr:txBody>
    </xdr:sp>
    <xdr:clientData/>
  </xdr:twoCellAnchor>
  <xdr:twoCellAnchor>
    <xdr:from>
      <xdr:col>5</xdr:col>
      <xdr:colOff>485775</xdr:colOff>
      <xdr:row>21</xdr:row>
      <xdr:rowOff>85724</xdr:rowOff>
    </xdr:from>
    <xdr:to>
      <xdr:col>7</xdr:col>
      <xdr:colOff>476250</xdr:colOff>
      <xdr:row>24</xdr:row>
      <xdr:rowOff>76200</xdr:rowOff>
    </xdr:to>
    <xdr:sp macro="" textlink="">
      <xdr:nvSpPr>
        <xdr:cNvPr id="8" name="Rounded Rectangle 7">
          <a:hlinkClick xmlns:r="http://schemas.openxmlformats.org/officeDocument/2006/relationships" r:id="rId6"/>
        </xdr:cNvPr>
        <xdr:cNvSpPr/>
      </xdr:nvSpPr>
      <xdr:spPr>
        <a:xfrm>
          <a:off x="3533775" y="3838574"/>
          <a:ext cx="1209675" cy="476251"/>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SA-2</a:t>
          </a:r>
        </a:p>
      </xdr:txBody>
    </xdr:sp>
    <xdr:clientData/>
  </xdr:twoCellAnchor>
  <xdr:twoCellAnchor>
    <xdr:from>
      <xdr:col>8</xdr:col>
      <xdr:colOff>0</xdr:colOff>
      <xdr:row>21</xdr:row>
      <xdr:rowOff>76200</xdr:rowOff>
    </xdr:from>
    <xdr:to>
      <xdr:col>9</xdr:col>
      <xdr:colOff>600075</xdr:colOff>
      <xdr:row>24</xdr:row>
      <xdr:rowOff>83993</xdr:rowOff>
    </xdr:to>
    <xdr:sp macro="" textlink="">
      <xdr:nvSpPr>
        <xdr:cNvPr id="9" name="Rounded Rectangle 8">
          <a:hlinkClick xmlns:r="http://schemas.openxmlformats.org/officeDocument/2006/relationships" r:id="rId7"/>
        </xdr:cNvPr>
        <xdr:cNvSpPr/>
      </xdr:nvSpPr>
      <xdr:spPr>
        <a:xfrm>
          <a:off x="4876800" y="3829050"/>
          <a:ext cx="1209675" cy="493568"/>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SA-3</a:t>
          </a:r>
        </a:p>
      </xdr:txBody>
    </xdr:sp>
    <xdr:clientData/>
  </xdr:twoCellAnchor>
  <xdr:twoCellAnchor>
    <xdr:from>
      <xdr:col>3</xdr:col>
      <xdr:colOff>361950</xdr:colOff>
      <xdr:row>17</xdr:row>
      <xdr:rowOff>0</xdr:rowOff>
    </xdr:from>
    <xdr:to>
      <xdr:col>5</xdr:col>
      <xdr:colOff>476250</xdr:colOff>
      <xdr:row>19</xdr:row>
      <xdr:rowOff>152400</xdr:rowOff>
    </xdr:to>
    <xdr:sp macro="" textlink="">
      <xdr:nvSpPr>
        <xdr:cNvPr id="10" name="Rounded Rectangle 9">
          <a:hlinkClick xmlns:r="http://schemas.openxmlformats.org/officeDocument/2006/relationships" r:id="rId8"/>
        </xdr:cNvPr>
        <xdr:cNvSpPr/>
      </xdr:nvSpPr>
      <xdr:spPr>
        <a:xfrm>
          <a:off x="2190750" y="3105150"/>
          <a:ext cx="1333500" cy="476250"/>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BASELINE</a:t>
          </a:r>
        </a:p>
      </xdr:txBody>
    </xdr:sp>
    <xdr:clientData/>
  </xdr:twoCellAnchor>
  <xdr:twoCellAnchor>
    <xdr:from>
      <xdr:col>7</xdr:col>
      <xdr:colOff>571500</xdr:colOff>
      <xdr:row>9</xdr:row>
      <xdr:rowOff>123825</xdr:rowOff>
    </xdr:from>
    <xdr:to>
      <xdr:col>9</xdr:col>
      <xdr:colOff>561975</xdr:colOff>
      <xdr:row>12</xdr:row>
      <xdr:rowOff>114300</xdr:rowOff>
    </xdr:to>
    <xdr:sp macro="" textlink="">
      <xdr:nvSpPr>
        <xdr:cNvPr id="11" name="Rounded Rectangle 10">
          <a:hlinkClick xmlns:r="http://schemas.openxmlformats.org/officeDocument/2006/relationships" r:id="rId9"/>
        </xdr:cNvPr>
        <xdr:cNvSpPr/>
      </xdr:nvSpPr>
      <xdr:spPr>
        <a:xfrm>
          <a:off x="4838700" y="2047875"/>
          <a:ext cx="1209675" cy="561975"/>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CLASS-3</a:t>
          </a:r>
        </a:p>
      </xdr:txBody>
    </xdr:sp>
    <xdr:clientData/>
  </xdr:twoCellAnchor>
  <xdr:twoCellAnchor>
    <xdr:from>
      <xdr:col>10</xdr:col>
      <xdr:colOff>85725</xdr:colOff>
      <xdr:row>9</xdr:row>
      <xdr:rowOff>123825</xdr:rowOff>
    </xdr:from>
    <xdr:to>
      <xdr:col>12</xdr:col>
      <xdr:colOff>76200</xdr:colOff>
      <xdr:row>12</xdr:row>
      <xdr:rowOff>123825</xdr:rowOff>
    </xdr:to>
    <xdr:sp macro="" textlink="">
      <xdr:nvSpPr>
        <xdr:cNvPr id="12" name="Rounded Rectangle 11">
          <a:hlinkClick xmlns:r="http://schemas.openxmlformats.org/officeDocument/2006/relationships" r:id="rId10"/>
        </xdr:cNvPr>
        <xdr:cNvSpPr/>
      </xdr:nvSpPr>
      <xdr:spPr>
        <a:xfrm>
          <a:off x="6181725" y="2047875"/>
          <a:ext cx="1209675" cy="571500"/>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CLASS-2</a:t>
          </a:r>
        </a:p>
      </xdr:txBody>
    </xdr:sp>
    <xdr:clientData/>
  </xdr:twoCellAnchor>
  <xdr:twoCellAnchor>
    <xdr:from>
      <xdr:col>12</xdr:col>
      <xdr:colOff>200025</xdr:colOff>
      <xdr:row>9</xdr:row>
      <xdr:rowOff>123825</xdr:rowOff>
    </xdr:from>
    <xdr:to>
      <xdr:col>14</xdr:col>
      <xdr:colOff>190500</xdr:colOff>
      <xdr:row>12</xdr:row>
      <xdr:rowOff>133946</xdr:rowOff>
    </xdr:to>
    <xdr:sp macro="" textlink="">
      <xdr:nvSpPr>
        <xdr:cNvPr id="13" name="Rounded Rectangle 12">
          <a:hlinkClick xmlns:r="http://schemas.openxmlformats.org/officeDocument/2006/relationships" r:id="rId11"/>
        </xdr:cNvPr>
        <xdr:cNvSpPr/>
      </xdr:nvSpPr>
      <xdr:spPr>
        <a:xfrm>
          <a:off x="7515225" y="2047875"/>
          <a:ext cx="1209675" cy="581621"/>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CLASS-1</a:t>
          </a:r>
        </a:p>
      </xdr:txBody>
    </xdr:sp>
    <xdr:clientData/>
  </xdr:twoCellAnchor>
  <xdr:twoCellAnchor>
    <xdr:from>
      <xdr:col>10</xdr:col>
      <xdr:colOff>152400</xdr:colOff>
      <xdr:row>21</xdr:row>
      <xdr:rowOff>66675</xdr:rowOff>
    </xdr:from>
    <xdr:to>
      <xdr:col>12</xdr:col>
      <xdr:colOff>142875</xdr:colOff>
      <xdr:row>24</xdr:row>
      <xdr:rowOff>85725</xdr:rowOff>
    </xdr:to>
    <xdr:sp macro="" textlink="">
      <xdr:nvSpPr>
        <xdr:cNvPr id="14" name="Rounded Rectangle 13">
          <a:hlinkClick xmlns:r="http://schemas.openxmlformats.org/officeDocument/2006/relationships" r:id="rId12"/>
        </xdr:cNvPr>
        <xdr:cNvSpPr/>
      </xdr:nvSpPr>
      <xdr:spPr>
        <a:xfrm>
          <a:off x="6248400" y="3819525"/>
          <a:ext cx="1209675" cy="504825"/>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400" b="1">
              <a:solidFill>
                <a:srgbClr val="FFFF00"/>
              </a:solidFill>
            </a:rPr>
            <a:t>PORTFOLIO PAGE</a:t>
          </a:r>
        </a:p>
      </xdr:txBody>
    </xdr:sp>
    <xdr:clientData/>
  </xdr:twoCellAnchor>
  <xdr:twoCellAnchor>
    <xdr:from>
      <xdr:col>12</xdr:col>
      <xdr:colOff>238125</xdr:colOff>
      <xdr:row>17</xdr:row>
      <xdr:rowOff>9525</xdr:rowOff>
    </xdr:from>
    <xdr:to>
      <xdr:col>14</xdr:col>
      <xdr:colOff>228600</xdr:colOff>
      <xdr:row>20</xdr:row>
      <xdr:rowOff>28575</xdr:rowOff>
    </xdr:to>
    <xdr:sp macro="" textlink="">
      <xdr:nvSpPr>
        <xdr:cNvPr id="15" name="Rounded Rectangle 14">
          <a:hlinkClick xmlns:r="http://schemas.openxmlformats.org/officeDocument/2006/relationships" r:id="rId1"/>
        </xdr:cNvPr>
        <xdr:cNvSpPr/>
      </xdr:nvSpPr>
      <xdr:spPr>
        <a:xfrm>
          <a:off x="7553325" y="3114675"/>
          <a:ext cx="1209675" cy="504825"/>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endParaRPr lang="en-US" sz="1600" b="1"/>
        </a:p>
      </xdr:txBody>
    </xdr:sp>
    <xdr:clientData/>
  </xdr:twoCellAnchor>
  <xdr:twoCellAnchor>
    <xdr:from>
      <xdr:col>12</xdr:col>
      <xdr:colOff>238125</xdr:colOff>
      <xdr:row>21</xdr:row>
      <xdr:rowOff>57150</xdr:rowOff>
    </xdr:from>
    <xdr:to>
      <xdr:col>14</xdr:col>
      <xdr:colOff>228600</xdr:colOff>
      <xdr:row>24</xdr:row>
      <xdr:rowOff>76200</xdr:rowOff>
    </xdr:to>
    <xdr:sp macro="" textlink="">
      <xdr:nvSpPr>
        <xdr:cNvPr id="16" name="Rounded Rectangle 15">
          <a:hlinkClick xmlns:r="http://schemas.openxmlformats.org/officeDocument/2006/relationships" r:id="rId13"/>
        </xdr:cNvPr>
        <xdr:cNvSpPr/>
      </xdr:nvSpPr>
      <xdr:spPr>
        <a:xfrm>
          <a:off x="7553325" y="3810000"/>
          <a:ext cx="1209675" cy="504825"/>
        </a:xfrm>
        <a:prstGeom prst="roundRect">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400" b="1">
              <a:solidFill>
                <a:srgbClr val="FFFF00"/>
              </a:solidFill>
              <a:latin typeface="+mj-lt"/>
            </a:rPr>
            <a:t>HOW TO USE</a:t>
          </a:r>
        </a:p>
      </xdr:txBody>
    </xdr:sp>
    <xdr:clientData/>
  </xdr:twoCellAnchor>
  <xdr:twoCellAnchor>
    <xdr:from>
      <xdr:col>3</xdr:col>
      <xdr:colOff>342899</xdr:colOff>
      <xdr:row>9</xdr:row>
      <xdr:rowOff>123825</xdr:rowOff>
    </xdr:from>
    <xdr:to>
      <xdr:col>5</xdr:col>
      <xdr:colOff>342900</xdr:colOff>
      <xdr:row>12</xdr:row>
      <xdr:rowOff>154186</xdr:rowOff>
    </xdr:to>
    <xdr:sp macro="" textlink="">
      <xdr:nvSpPr>
        <xdr:cNvPr id="17" name="Rounded Rectangle 16">
          <a:hlinkClick xmlns:r="http://schemas.openxmlformats.org/officeDocument/2006/relationships" r:id="rId14"/>
        </xdr:cNvPr>
        <xdr:cNvSpPr/>
      </xdr:nvSpPr>
      <xdr:spPr>
        <a:xfrm>
          <a:off x="2171699" y="2047875"/>
          <a:ext cx="1219201" cy="601861"/>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CLASS-5</a:t>
          </a:r>
        </a:p>
      </xdr:txBody>
    </xdr:sp>
    <xdr:clientData/>
  </xdr:twoCellAnchor>
  <xdr:twoCellAnchor>
    <xdr:from>
      <xdr:col>1</xdr:col>
      <xdr:colOff>171450</xdr:colOff>
      <xdr:row>9</xdr:row>
      <xdr:rowOff>123824</xdr:rowOff>
    </xdr:from>
    <xdr:to>
      <xdr:col>3</xdr:col>
      <xdr:colOff>161925</xdr:colOff>
      <xdr:row>12</xdr:row>
      <xdr:rowOff>123824</xdr:rowOff>
    </xdr:to>
    <xdr:sp macro="" textlink="">
      <xdr:nvSpPr>
        <xdr:cNvPr id="18" name="Rounded Rectangle 17">
          <a:hlinkClick xmlns:r="http://schemas.openxmlformats.org/officeDocument/2006/relationships" r:id="rId1"/>
        </xdr:cNvPr>
        <xdr:cNvSpPr/>
      </xdr:nvSpPr>
      <xdr:spPr>
        <a:xfrm>
          <a:off x="781050" y="1933574"/>
          <a:ext cx="1209675" cy="48577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2000" b="1"/>
            <a:t>PROFILE</a:t>
          </a:r>
        </a:p>
      </xdr:txBody>
    </xdr:sp>
    <xdr:clientData/>
  </xdr:twoCellAnchor>
  <xdr:twoCellAnchor>
    <xdr:from>
      <xdr:col>5</xdr:col>
      <xdr:colOff>485775</xdr:colOff>
      <xdr:row>9</xdr:row>
      <xdr:rowOff>123825</xdr:rowOff>
    </xdr:from>
    <xdr:to>
      <xdr:col>7</xdr:col>
      <xdr:colOff>476250</xdr:colOff>
      <xdr:row>12</xdr:row>
      <xdr:rowOff>114300</xdr:rowOff>
    </xdr:to>
    <xdr:sp macro="" textlink="">
      <xdr:nvSpPr>
        <xdr:cNvPr id="19" name="Rounded Rectangle 18">
          <a:hlinkClick xmlns:r="http://schemas.openxmlformats.org/officeDocument/2006/relationships" r:id="rId15"/>
        </xdr:cNvPr>
        <xdr:cNvSpPr/>
      </xdr:nvSpPr>
      <xdr:spPr>
        <a:xfrm>
          <a:off x="3533775" y="2047875"/>
          <a:ext cx="1209675" cy="561975"/>
        </a:xfrm>
        <a:prstGeom prst="roundRect">
          <a:avLst/>
        </a:prstGeom>
      </xdr:spPr>
      <xdr:style>
        <a:lnRef idx="0">
          <a:schemeClr val="accent1"/>
        </a:lnRef>
        <a:fillRef idx="1003">
          <a:schemeClr val="dk2"/>
        </a:fillRef>
        <a:effectRef idx="3">
          <a:schemeClr val="accent1"/>
        </a:effectRef>
        <a:fontRef idx="minor">
          <a:schemeClr val="lt1"/>
        </a:fontRef>
      </xdr:style>
      <xdr:txBody>
        <a:bodyPr vertOverflow="clip" horzOverflow="clip" rtlCol="0" anchor="ctr"/>
        <a:lstStyle/>
        <a:p>
          <a:pPr algn="ctr"/>
          <a:r>
            <a:rPr lang="en-US" sz="1600" b="1"/>
            <a:t>CLASS-4</a:t>
          </a:r>
        </a:p>
      </xdr:txBody>
    </xdr:sp>
    <xdr:clientData/>
  </xdr:twoCellAnchor>
  <xdr:twoCellAnchor editAs="oneCell">
    <xdr:from>
      <xdr:col>16</xdr:col>
      <xdr:colOff>514351</xdr:colOff>
      <xdr:row>8</xdr:row>
      <xdr:rowOff>57150</xdr:rowOff>
    </xdr:from>
    <xdr:to>
      <xdr:col>18</xdr:col>
      <xdr:colOff>304801</xdr:colOff>
      <xdr:row>15</xdr:row>
      <xdr:rowOff>66675</xdr:rowOff>
    </xdr:to>
    <xdr:pic>
      <xdr:nvPicPr>
        <xdr:cNvPr id="20" name="Picture 19"/>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267951" y="1704975"/>
          <a:ext cx="1009650" cy="1143000"/>
        </a:xfrm>
        <a:prstGeom prst="round2DiagRect">
          <a:avLst>
            <a:gd name="adj1" fmla="val 16667"/>
            <a:gd name="adj2" fmla="val 0"/>
          </a:avLst>
        </a:prstGeom>
        <a:ln w="38100" cap="sq">
          <a:solidFill>
            <a:srgbClr val="FFC000"/>
          </a:solidFill>
          <a:miter lim="800000"/>
        </a:ln>
        <a:effectLst>
          <a:outerShdw blurRad="254000" algn="tl" rotWithShape="0">
            <a:srgbClr val="000000">
              <a:alpha val="43000"/>
            </a:srgbClr>
          </a:outerShdw>
        </a:effectLst>
      </xdr:spPr>
    </xdr:pic>
    <xdr:clientData/>
  </xdr:twoCellAnchor>
  <xdr:twoCellAnchor>
    <xdr:from>
      <xdr:col>15</xdr:col>
      <xdr:colOff>209550</xdr:colOff>
      <xdr:row>16</xdr:row>
      <xdr:rowOff>19050</xdr:rowOff>
    </xdr:from>
    <xdr:to>
      <xdr:col>20</xdr:col>
      <xdr:colOff>219075</xdr:colOff>
      <xdr:row>24</xdr:row>
      <xdr:rowOff>133350</xdr:rowOff>
    </xdr:to>
    <xdr:sp macro="" textlink="">
      <xdr:nvSpPr>
        <xdr:cNvPr id="21" name="TextBox 20"/>
        <xdr:cNvSpPr txBox="1"/>
      </xdr:nvSpPr>
      <xdr:spPr>
        <a:xfrm>
          <a:off x="9353550" y="2962275"/>
          <a:ext cx="3057525" cy="1409700"/>
        </a:xfrm>
        <a:prstGeom prst="rect">
          <a:avLst/>
        </a:prstGeom>
        <a:solidFill>
          <a:schemeClr val="accent1">
            <a:lumMod val="75000"/>
          </a:schemeClr>
        </a:solidFill>
        <a:ln>
          <a:solidFill>
            <a:srgbClr val="FFC000"/>
          </a:solidFill>
        </a:ln>
        <a:effectLst>
          <a:innerShdw blurRad="63500" dist="50800" dir="16200000">
            <a:prstClr val="black">
              <a:alpha val="50000"/>
            </a:prstClr>
          </a:innerShdw>
        </a:effectLst>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ctr"/>
        <a:lstStyle/>
        <a:p>
          <a:pPr algn="ctr"/>
          <a:r>
            <a:rPr lang="en-US" sz="1200" b="0" u="none">
              <a:solidFill>
                <a:srgbClr val="FFFF00"/>
              </a:solidFill>
              <a:latin typeface="AmerType Md BT" pitchFamily="18" charset="0"/>
            </a:rPr>
            <a:t>PROGRAMMER</a:t>
          </a:r>
        </a:p>
        <a:p>
          <a:pPr algn="ctr"/>
          <a:r>
            <a:rPr lang="en-US" sz="2000" b="1" i="0">
              <a:solidFill>
                <a:schemeClr val="bg1"/>
              </a:solidFill>
              <a:latin typeface="+mj-lt"/>
            </a:rPr>
            <a:t>HARISH JAIPAL MALI</a:t>
          </a:r>
        </a:p>
        <a:p>
          <a:pPr algn="ctr"/>
          <a:r>
            <a:rPr lang="en-US" sz="1100"/>
            <a:t>TEACHER AT GOVT SR SEC SCHOOL PANCHDEVAL  </a:t>
          </a:r>
        </a:p>
        <a:p>
          <a:pPr algn="ctr"/>
          <a:r>
            <a:rPr lang="en-US" sz="1100"/>
            <a:t>BLOCK-PINDWARA  DIST-SIROHI</a:t>
          </a:r>
        </a:p>
        <a:p>
          <a:pPr algn="ctr"/>
          <a:r>
            <a:rPr lang="en-US" sz="1100"/>
            <a:t>CONTACT_ 9828745480</a:t>
          </a:r>
        </a:p>
        <a:p>
          <a:pPr algn="ctr"/>
          <a:r>
            <a:rPr lang="en-US" sz="1100"/>
            <a:t>GMAIL_  harishjaipalmali@gmail.com</a:t>
          </a:r>
        </a:p>
      </xdr:txBody>
    </xdr:sp>
    <xdr:clientData/>
  </xdr:twoCellAnchor>
  <xdr:twoCellAnchor>
    <xdr:from>
      <xdr:col>4</xdr:col>
      <xdr:colOff>0</xdr:colOff>
      <xdr:row>13</xdr:row>
      <xdr:rowOff>57150</xdr:rowOff>
    </xdr:from>
    <xdr:to>
      <xdr:col>5</xdr:col>
      <xdr:colOff>19050</xdr:colOff>
      <xdr:row>16</xdr:row>
      <xdr:rowOff>66675</xdr:rowOff>
    </xdr:to>
    <xdr:sp macro="" textlink="">
      <xdr:nvSpPr>
        <xdr:cNvPr id="22" name="Oval 21">
          <a:hlinkClick xmlns:r="http://schemas.openxmlformats.org/officeDocument/2006/relationships" r:id="rId17"/>
        </xdr:cNvPr>
        <xdr:cNvSpPr/>
      </xdr:nvSpPr>
      <xdr:spPr>
        <a:xfrm>
          <a:off x="2438400" y="2514600"/>
          <a:ext cx="628650" cy="495300"/>
        </a:xfrm>
        <a:prstGeom prst="ellipse">
          <a:avLst/>
        </a:prstGeom>
        <a:blipFill>
          <a:blip xmlns:r="http://schemas.openxmlformats.org/officeDocument/2006/relationships" r:embed="rId18"/>
          <a:tile tx="0" ty="0" sx="100000" sy="100000" flip="none" algn="tl"/>
        </a:blip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3600" b="1">
              <a:solidFill>
                <a:schemeClr val="tx1"/>
              </a:solidFill>
            </a:rPr>
            <a:t>5</a:t>
          </a:r>
        </a:p>
      </xdr:txBody>
    </xdr:sp>
    <xdr:clientData/>
  </xdr:twoCellAnchor>
  <xdr:twoCellAnchor>
    <xdr:from>
      <xdr:col>6</xdr:col>
      <xdr:colOff>161925</xdr:colOff>
      <xdr:row>13</xdr:row>
      <xdr:rowOff>38100</xdr:rowOff>
    </xdr:from>
    <xdr:to>
      <xdr:col>7</xdr:col>
      <xdr:colOff>180975</xdr:colOff>
      <xdr:row>16</xdr:row>
      <xdr:rowOff>47625</xdr:rowOff>
    </xdr:to>
    <xdr:sp macro="" textlink="">
      <xdr:nvSpPr>
        <xdr:cNvPr id="23" name="Oval 22">
          <a:hlinkClick xmlns:r="http://schemas.openxmlformats.org/officeDocument/2006/relationships" r:id="rId19"/>
        </xdr:cNvPr>
        <xdr:cNvSpPr/>
      </xdr:nvSpPr>
      <xdr:spPr>
        <a:xfrm>
          <a:off x="3819525" y="2495550"/>
          <a:ext cx="628650" cy="495300"/>
        </a:xfrm>
        <a:prstGeom prst="ellipse">
          <a:avLst/>
        </a:prstGeom>
        <a:blipFill>
          <a:blip xmlns:r="http://schemas.openxmlformats.org/officeDocument/2006/relationships" r:embed="rId18"/>
          <a:tile tx="0" ty="0" sx="100000" sy="100000" flip="none" algn="tl"/>
        </a:blip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3600" b="1">
              <a:solidFill>
                <a:schemeClr val="tx1"/>
              </a:solidFill>
            </a:rPr>
            <a:t>4</a:t>
          </a:r>
        </a:p>
      </xdr:txBody>
    </xdr:sp>
    <xdr:clientData/>
  </xdr:twoCellAnchor>
  <xdr:twoCellAnchor>
    <xdr:from>
      <xdr:col>8</xdr:col>
      <xdr:colOff>247650</xdr:colOff>
      <xdr:row>13</xdr:row>
      <xdr:rowOff>47625</xdr:rowOff>
    </xdr:from>
    <xdr:to>
      <xdr:col>9</xdr:col>
      <xdr:colOff>266700</xdr:colOff>
      <xdr:row>16</xdr:row>
      <xdr:rowOff>57150</xdr:rowOff>
    </xdr:to>
    <xdr:sp macro="" textlink="">
      <xdr:nvSpPr>
        <xdr:cNvPr id="24" name="Oval 23">
          <a:hlinkClick xmlns:r="http://schemas.openxmlformats.org/officeDocument/2006/relationships" r:id="rId20"/>
        </xdr:cNvPr>
        <xdr:cNvSpPr/>
      </xdr:nvSpPr>
      <xdr:spPr>
        <a:xfrm>
          <a:off x="5124450" y="2505075"/>
          <a:ext cx="628650" cy="495300"/>
        </a:xfrm>
        <a:prstGeom prst="ellipse">
          <a:avLst/>
        </a:prstGeom>
        <a:blipFill>
          <a:blip xmlns:r="http://schemas.openxmlformats.org/officeDocument/2006/relationships" r:embed="rId18"/>
          <a:tile tx="0" ty="0" sx="100000" sy="100000" flip="none" algn="tl"/>
        </a:blip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3600" b="1">
              <a:solidFill>
                <a:schemeClr val="tx1"/>
              </a:solidFill>
            </a:rPr>
            <a:t>3</a:t>
          </a:r>
        </a:p>
      </xdr:txBody>
    </xdr:sp>
    <xdr:clientData/>
  </xdr:twoCellAnchor>
  <xdr:twoCellAnchor>
    <xdr:from>
      <xdr:col>10</xdr:col>
      <xdr:colOff>361950</xdr:colOff>
      <xdr:row>13</xdr:row>
      <xdr:rowOff>47625</xdr:rowOff>
    </xdr:from>
    <xdr:to>
      <xdr:col>11</xdr:col>
      <xdr:colOff>381000</xdr:colOff>
      <xdr:row>16</xdr:row>
      <xdr:rowOff>57150</xdr:rowOff>
    </xdr:to>
    <xdr:sp macro="" textlink="">
      <xdr:nvSpPr>
        <xdr:cNvPr id="25" name="Oval 24">
          <a:hlinkClick xmlns:r="http://schemas.openxmlformats.org/officeDocument/2006/relationships" r:id="rId21"/>
        </xdr:cNvPr>
        <xdr:cNvSpPr/>
      </xdr:nvSpPr>
      <xdr:spPr>
        <a:xfrm>
          <a:off x="6457950" y="2505075"/>
          <a:ext cx="628650" cy="495300"/>
        </a:xfrm>
        <a:prstGeom prst="ellipse">
          <a:avLst/>
        </a:prstGeom>
        <a:blipFill>
          <a:blip xmlns:r="http://schemas.openxmlformats.org/officeDocument/2006/relationships" r:embed="rId18"/>
          <a:tile tx="0" ty="0" sx="100000" sy="100000" flip="none" algn="tl"/>
        </a:blip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3600" b="1">
              <a:solidFill>
                <a:schemeClr val="tx1"/>
              </a:solidFill>
            </a:rPr>
            <a:t>2</a:t>
          </a:r>
        </a:p>
      </xdr:txBody>
    </xdr:sp>
    <xdr:clientData/>
  </xdr:twoCellAnchor>
  <xdr:twoCellAnchor>
    <xdr:from>
      <xdr:col>12</xdr:col>
      <xdr:colOff>514350</xdr:colOff>
      <xdr:row>13</xdr:row>
      <xdr:rowOff>47625</xdr:rowOff>
    </xdr:from>
    <xdr:to>
      <xdr:col>13</xdr:col>
      <xdr:colOff>533400</xdr:colOff>
      <xdr:row>16</xdr:row>
      <xdr:rowOff>57150</xdr:rowOff>
    </xdr:to>
    <xdr:sp macro="" textlink="">
      <xdr:nvSpPr>
        <xdr:cNvPr id="26" name="Oval 25">
          <a:hlinkClick xmlns:r="http://schemas.openxmlformats.org/officeDocument/2006/relationships" r:id="rId22"/>
        </xdr:cNvPr>
        <xdr:cNvSpPr/>
      </xdr:nvSpPr>
      <xdr:spPr>
        <a:xfrm>
          <a:off x="7829550" y="2505075"/>
          <a:ext cx="628650" cy="495300"/>
        </a:xfrm>
        <a:prstGeom prst="ellipse">
          <a:avLst/>
        </a:prstGeom>
        <a:blipFill>
          <a:blip xmlns:r="http://schemas.openxmlformats.org/officeDocument/2006/relationships" r:embed="rId18"/>
          <a:tile tx="0" ty="0" sx="100000" sy="100000" flip="none" algn="tl"/>
        </a:blip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3600" b="1">
              <a:solidFill>
                <a:schemeClr val="tx1"/>
              </a:solidFill>
            </a:rPr>
            <a:t>1</a:t>
          </a:r>
        </a:p>
      </xdr:txBody>
    </xdr:sp>
    <xdr:clientData/>
  </xdr:twoCellAnchor>
  <xdr:twoCellAnchor>
    <xdr:from>
      <xdr:col>1</xdr:col>
      <xdr:colOff>171450</xdr:colOff>
      <xdr:row>13</xdr:row>
      <xdr:rowOff>47624</xdr:rowOff>
    </xdr:from>
    <xdr:to>
      <xdr:col>3</xdr:col>
      <xdr:colOff>161925</xdr:colOff>
      <xdr:row>16</xdr:row>
      <xdr:rowOff>47624</xdr:rowOff>
    </xdr:to>
    <xdr:sp macro="" textlink="">
      <xdr:nvSpPr>
        <xdr:cNvPr id="27" name="Rounded Rectangle 26">
          <a:hlinkClick xmlns:r="http://schemas.openxmlformats.org/officeDocument/2006/relationships" r:id="rId1"/>
        </xdr:cNvPr>
        <xdr:cNvSpPr/>
      </xdr:nvSpPr>
      <xdr:spPr>
        <a:xfrm>
          <a:off x="781050" y="2505074"/>
          <a:ext cx="1209675" cy="48577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800" b="1"/>
            <a:t>LEARNING OBJECTIVE WISE GRADING</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400051</xdr:colOff>
      <xdr:row>4</xdr:row>
      <xdr:rowOff>371475</xdr:rowOff>
    </xdr:from>
    <xdr:to>
      <xdr:col>15</xdr:col>
      <xdr:colOff>457201</xdr:colOff>
      <xdr:row>11</xdr:row>
      <xdr:rowOff>228600</xdr:rowOff>
    </xdr:to>
    <xdr:sp macro="" textlink="">
      <xdr:nvSpPr>
        <xdr:cNvPr id="2" name="Rectangle 1"/>
        <xdr:cNvSpPr/>
      </xdr:nvSpPr>
      <xdr:spPr>
        <a:xfrm>
          <a:off x="8324851" y="1133475"/>
          <a:ext cx="1276350" cy="1676400"/>
        </a:xfrm>
        <a:prstGeom prst="rect">
          <a:avLst/>
        </a:prstGeom>
        <a:ln w="19050">
          <a:solidFill>
            <a:schemeClr val="bg1">
              <a:lumMod val="6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100" b="1">
              <a:solidFill>
                <a:schemeClr val="bg1">
                  <a:lumMod val="75000"/>
                </a:schemeClr>
              </a:solidFill>
            </a:rPr>
            <a:t>PASSPORT SIZE PHOTO</a:t>
          </a:r>
        </a:p>
      </xdr:txBody>
    </xdr:sp>
    <xdr:clientData/>
  </xdr:twoCellAnchor>
  <xdr:twoCellAnchor>
    <xdr:from>
      <xdr:col>17</xdr:col>
      <xdr:colOff>19050</xdr:colOff>
      <xdr:row>4</xdr:row>
      <xdr:rowOff>180975</xdr:rowOff>
    </xdr:from>
    <xdr:to>
      <xdr:col>19</xdr:col>
      <xdr:colOff>581025</xdr:colOff>
      <xdr:row>6</xdr:row>
      <xdr:rowOff>152400</xdr:rowOff>
    </xdr:to>
    <xdr:sp macro="" textlink="">
      <xdr:nvSpPr>
        <xdr:cNvPr id="3" name="Rectangle 2">
          <a:hlinkClick xmlns:r="http://schemas.openxmlformats.org/officeDocument/2006/relationships" r:id="rId1"/>
        </xdr:cNvPr>
        <xdr:cNvSpPr/>
      </xdr:nvSpPr>
      <xdr:spPr>
        <a:xfrm>
          <a:off x="10382250" y="942975"/>
          <a:ext cx="1781175" cy="600075"/>
        </a:xfrm>
        <a:prstGeom prst="rect">
          <a:avLst/>
        </a:prstGeom>
        <a:solidFill>
          <a:srgbClr val="35009E"/>
        </a:solidFill>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mj-lt"/>
            </a:rPr>
            <a:t>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476250</xdr:colOff>
      <xdr:row>1</xdr:row>
      <xdr:rowOff>133350</xdr:rowOff>
    </xdr:from>
    <xdr:to>
      <xdr:col>15</xdr:col>
      <xdr:colOff>561975</xdr:colOff>
      <xdr:row>4</xdr:row>
      <xdr:rowOff>219075</xdr:rowOff>
    </xdr:to>
    <xdr:sp macro="" textlink="">
      <xdr:nvSpPr>
        <xdr:cNvPr id="3" name="Left Arrow 2">
          <a:hlinkClick xmlns:r="http://schemas.openxmlformats.org/officeDocument/2006/relationships" r:id="rId1"/>
        </xdr:cNvPr>
        <xdr:cNvSpPr/>
      </xdr:nvSpPr>
      <xdr:spPr>
        <a:xfrm>
          <a:off x="10982325" y="295275"/>
          <a:ext cx="1476375" cy="1028700"/>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476250</xdr:colOff>
      <xdr:row>1</xdr:row>
      <xdr:rowOff>133350</xdr:rowOff>
    </xdr:from>
    <xdr:to>
      <xdr:col>15</xdr:col>
      <xdr:colOff>561975</xdr:colOff>
      <xdr:row>4</xdr:row>
      <xdr:rowOff>219075</xdr:rowOff>
    </xdr:to>
    <xdr:sp macro="" textlink="">
      <xdr:nvSpPr>
        <xdr:cNvPr id="3" name="Left Arrow 2">
          <a:hlinkClick xmlns:r="http://schemas.openxmlformats.org/officeDocument/2006/relationships" r:id="rId1"/>
        </xdr:cNvPr>
        <xdr:cNvSpPr/>
      </xdr:nvSpPr>
      <xdr:spPr>
        <a:xfrm>
          <a:off x="10982325" y="295275"/>
          <a:ext cx="1476375" cy="1028700"/>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476250</xdr:colOff>
      <xdr:row>1</xdr:row>
      <xdr:rowOff>133350</xdr:rowOff>
    </xdr:from>
    <xdr:to>
      <xdr:col>15</xdr:col>
      <xdr:colOff>561975</xdr:colOff>
      <xdr:row>4</xdr:row>
      <xdr:rowOff>219075</xdr:rowOff>
    </xdr:to>
    <xdr:sp macro="" textlink="">
      <xdr:nvSpPr>
        <xdr:cNvPr id="3" name="Left Arrow 2">
          <a:hlinkClick xmlns:r="http://schemas.openxmlformats.org/officeDocument/2006/relationships" r:id="rId1"/>
        </xdr:cNvPr>
        <xdr:cNvSpPr/>
      </xdr:nvSpPr>
      <xdr:spPr>
        <a:xfrm>
          <a:off x="10982325" y="295275"/>
          <a:ext cx="1476375" cy="1028700"/>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476250</xdr:colOff>
      <xdr:row>1</xdr:row>
      <xdr:rowOff>133350</xdr:rowOff>
    </xdr:from>
    <xdr:to>
      <xdr:col>15</xdr:col>
      <xdr:colOff>561975</xdr:colOff>
      <xdr:row>4</xdr:row>
      <xdr:rowOff>219075</xdr:rowOff>
    </xdr:to>
    <xdr:sp macro="" textlink="">
      <xdr:nvSpPr>
        <xdr:cNvPr id="3" name="Left Arrow 2">
          <a:hlinkClick xmlns:r="http://schemas.openxmlformats.org/officeDocument/2006/relationships" r:id="rId1"/>
        </xdr:cNvPr>
        <xdr:cNvSpPr/>
      </xdr:nvSpPr>
      <xdr:spPr>
        <a:xfrm>
          <a:off x="10982325" y="295275"/>
          <a:ext cx="1476375" cy="1028700"/>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476250</xdr:colOff>
      <xdr:row>1</xdr:row>
      <xdr:rowOff>133350</xdr:rowOff>
    </xdr:from>
    <xdr:to>
      <xdr:col>15</xdr:col>
      <xdr:colOff>561975</xdr:colOff>
      <xdr:row>4</xdr:row>
      <xdr:rowOff>219075</xdr:rowOff>
    </xdr:to>
    <xdr:sp macro="" textlink="">
      <xdr:nvSpPr>
        <xdr:cNvPr id="3" name="Left Arrow 2">
          <a:hlinkClick xmlns:r="http://schemas.openxmlformats.org/officeDocument/2006/relationships" r:id="rId1"/>
        </xdr:cNvPr>
        <xdr:cNvSpPr/>
      </xdr:nvSpPr>
      <xdr:spPr>
        <a:xfrm>
          <a:off x="10982325" y="295275"/>
          <a:ext cx="1476375" cy="1028700"/>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2000" b="1">
              <a:solidFill>
                <a:srgbClr val="FFFF00"/>
              </a:solidFill>
            </a:rPr>
            <a:t>BACK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76200</xdr:colOff>
      <xdr:row>2</xdr:row>
      <xdr:rowOff>104775</xdr:rowOff>
    </xdr:from>
    <xdr:to>
      <xdr:col>23</xdr:col>
      <xdr:colOff>495300</xdr:colOff>
      <xdr:row>4</xdr:row>
      <xdr:rowOff>190500</xdr:rowOff>
    </xdr:to>
    <xdr:sp macro="" textlink="">
      <xdr:nvSpPr>
        <xdr:cNvPr id="3" name="Left Arrow 2">
          <a:hlinkClick xmlns:r="http://schemas.openxmlformats.org/officeDocument/2006/relationships" r:id="rId1"/>
        </xdr:cNvPr>
        <xdr:cNvSpPr/>
      </xdr:nvSpPr>
      <xdr:spPr>
        <a:xfrm>
          <a:off x="10982325" y="590550"/>
          <a:ext cx="1447800" cy="771525"/>
        </a:xfrm>
        <a:prstGeom prst="lef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600" b="1">
              <a:solidFill>
                <a:srgbClr val="FFFF00"/>
              </a:solidFill>
            </a:rPr>
            <a:t>BACK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266700</xdr:colOff>
      <xdr:row>2</xdr:row>
      <xdr:rowOff>28575</xdr:rowOff>
    </xdr:from>
    <xdr:to>
      <xdr:col>23</xdr:col>
      <xdr:colOff>495300</xdr:colOff>
      <xdr:row>4</xdr:row>
      <xdr:rowOff>209550</xdr:rowOff>
    </xdr:to>
    <xdr:sp macro="" textlink="">
      <xdr:nvSpPr>
        <xdr:cNvPr id="3" name="Left Arrow 2">
          <a:hlinkClick xmlns:r="http://schemas.openxmlformats.org/officeDocument/2006/relationships" r:id="rId1"/>
        </xdr:cNvPr>
        <xdr:cNvSpPr/>
      </xdr:nvSpPr>
      <xdr:spPr>
        <a:xfrm>
          <a:off x="11125200" y="581025"/>
          <a:ext cx="1257300" cy="695325"/>
        </a:xfrm>
        <a:prstGeom prst="lef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600" b="1">
              <a:solidFill>
                <a:srgbClr val="FFFF00"/>
              </a:solidFill>
            </a:rPr>
            <a:t>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26"/>
  <sheetViews>
    <sheetView zoomScaleNormal="100" workbookViewId="0">
      <selection activeCell="P2" sqref="P2:P20"/>
    </sheetView>
  </sheetViews>
  <sheetFormatPr defaultColWidth="0" defaultRowHeight="15" zeroHeight="1" x14ac:dyDescent="0.25"/>
  <cols>
    <col min="1" max="1" width="9.140625" style="2" customWidth="1"/>
    <col min="2" max="16" width="9.140625" customWidth="1"/>
    <col min="17" max="17" width="0" hidden="1" customWidth="1"/>
    <col min="18" max="16384" width="9.140625" hidden="1"/>
  </cols>
  <sheetData>
    <row r="1" spans="1:17" ht="30" customHeight="1" thickBot="1" x14ac:dyDescent="0.3">
      <c r="A1" s="97" t="s">
        <v>82</v>
      </c>
      <c r="B1" s="98"/>
      <c r="C1" s="98"/>
      <c r="D1" s="98"/>
      <c r="E1" s="98"/>
      <c r="F1" s="98"/>
      <c r="G1" s="98"/>
      <c r="H1" s="98"/>
      <c r="I1" s="98"/>
      <c r="J1" s="98"/>
      <c r="K1" s="98"/>
      <c r="L1" s="98"/>
      <c r="M1" s="98"/>
      <c r="N1" s="98"/>
      <c r="O1" s="98"/>
      <c r="P1" s="97"/>
      <c r="Q1" s="1"/>
    </row>
    <row r="2" spans="1:17" ht="17.25" customHeight="1" x14ac:dyDescent="0.3">
      <c r="A2" s="105"/>
      <c r="B2" s="118" t="s">
        <v>95</v>
      </c>
      <c r="C2" s="119"/>
      <c r="D2" s="119"/>
      <c r="E2" s="119"/>
      <c r="F2" s="24"/>
      <c r="G2" s="24"/>
      <c r="H2" s="24"/>
      <c r="I2" s="24"/>
      <c r="J2" s="25"/>
      <c r="K2" s="25"/>
      <c r="L2" s="25"/>
      <c r="M2" s="25"/>
      <c r="N2" s="25"/>
      <c r="O2" s="26"/>
      <c r="P2" s="102"/>
    </row>
    <row r="3" spans="1:17" ht="17.25" customHeight="1" x14ac:dyDescent="0.3">
      <c r="A3" s="106"/>
      <c r="B3" s="120" t="s">
        <v>113</v>
      </c>
      <c r="C3" s="121"/>
      <c r="D3" s="121"/>
      <c r="E3" s="121"/>
      <c r="F3" s="121"/>
      <c r="G3" s="121"/>
      <c r="H3" s="121"/>
      <c r="I3" s="121"/>
      <c r="J3" s="11"/>
      <c r="K3" s="11"/>
      <c r="L3" s="11"/>
      <c r="M3" s="11"/>
      <c r="N3" s="11"/>
      <c r="O3" s="27"/>
      <c r="P3" s="103"/>
    </row>
    <row r="4" spans="1:17" ht="17.25" customHeight="1" x14ac:dyDescent="0.3">
      <c r="A4" s="106"/>
      <c r="B4" s="120" t="s">
        <v>114</v>
      </c>
      <c r="C4" s="121"/>
      <c r="D4" s="121"/>
      <c r="E4" s="121"/>
      <c r="F4" s="121"/>
      <c r="G4" s="121"/>
      <c r="H4" s="121"/>
      <c r="I4" s="121"/>
      <c r="J4" s="11"/>
      <c r="K4" s="11"/>
      <c r="L4" s="11"/>
      <c r="M4" s="11"/>
      <c r="N4" s="11"/>
      <c r="O4" s="27"/>
      <c r="P4" s="103"/>
    </row>
    <row r="5" spans="1:17" ht="17.25" customHeight="1" x14ac:dyDescent="0.3">
      <c r="A5" s="106"/>
      <c r="B5" s="120" t="s">
        <v>115</v>
      </c>
      <c r="C5" s="121"/>
      <c r="D5" s="121"/>
      <c r="E5" s="121"/>
      <c r="F5" s="121"/>
      <c r="G5" s="121"/>
      <c r="H5" s="121"/>
      <c r="I5" s="12"/>
      <c r="J5" s="11"/>
      <c r="K5" s="11"/>
      <c r="L5" s="11"/>
      <c r="M5" s="11"/>
      <c r="N5" s="11"/>
      <c r="O5" s="27"/>
      <c r="P5" s="103"/>
    </row>
    <row r="6" spans="1:17" ht="15" customHeight="1" x14ac:dyDescent="0.25">
      <c r="A6" s="106"/>
      <c r="B6" s="28"/>
      <c r="C6" s="11"/>
      <c r="D6" s="11"/>
      <c r="E6" s="11"/>
      <c r="F6" s="11"/>
      <c r="G6" s="11"/>
      <c r="H6" s="11"/>
      <c r="I6" s="11"/>
      <c r="J6" s="11"/>
      <c r="K6" s="11"/>
      <c r="L6" s="11"/>
      <c r="M6" s="11"/>
      <c r="N6" s="11"/>
      <c r="O6" s="27"/>
      <c r="P6" s="103"/>
    </row>
    <row r="7" spans="1:17" ht="15" customHeight="1" x14ac:dyDescent="0.25">
      <c r="A7" s="106"/>
      <c r="B7" s="122" t="s">
        <v>116</v>
      </c>
      <c r="C7" s="123"/>
      <c r="D7" s="123"/>
      <c r="E7" s="123"/>
      <c r="F7" s="123"/>
      <c r="G7" s="123"/>
      <c r="H7" s="123"/>
      <c r="I7" s="123"/>
      <c r="J7" s="123"/>
      <c r="K7" s="123"/>
      <c r="L7" s="123"/>
      <c r="M7" s="123"/>
      <c r="N7" s="123"/>
      <c r="O7" s="124"/>
      <c r="P7" s="103"/>
    </row>
    <row r="8" spans="1:17" ht="15" customHeight="1" x14ac:dyDescent="0.25">
      <c r="A8" s="106"/>
      <c r="B8" s="122"/>
      <c r="C8" s="123"/>
      <c r="D8" s="123"/>
      <c r="E8" s="123"/>
      <c r="F8" s="123"/>
      <c r="G8" s="123"/>
      <c r="H8" s="123"/>
      <c r="I8" s="123"/>
      <c r="J8" s="123"/>
      <c r="K8" s="123"/>
      <c r="L8" s="123"/>
      <c r="M8" s="123"/>
      <c r="N8" s="123"/>
      <c r="O8" s="124"/>
      <c r="P8" s="103"/>
    </row>
    <row r="9" spans="1:17" ht="15" customHeight="1" x14ac:dyDescent="0.25">
      <c r="A9" s="106"/>
      <c r="B9" s="122"/>
      <c r="C9" s="123"/>
      <c r="D9" s="123"/>
      <c r="E9" s="123"/>
      <c r="F9" s="123"/>
      <c r="G9" s="123"/>
      <c r="H9" s="123"/>
      <c r="I9" s="123"/>
      <c r="J9" s="123"/>
      <c r="K9" s="123"/>
      <c r="L9" s="123"/>
      <c r="M9" s="123"/>
      <c r="N9" s="123"/>
      <c r="O9" s="124"/>
      <c r="P9" s="103"/>
    </row>
    <row r="10" spans="1:17" ht="15" customHeight="1" x14ac:dyDescent="0.25">
      <c r="A10" s="106"/>
      <c r="B10" s="122"/>
      <c r="C10" s="123"/>
      <c r="D10" s="123"/>
      <c r="E10" s="123"/>
      <c r="F10" s="123"/>
      <c r="G10" s="123"/>
      <c r="H10" s="123"/>
      <c r="I10" s="123"/>
      <c r="J10" s="123"/>
      <c r="K10" s="123"/>
      <c r="L10" s="123"/>
      <c r="M10" s="123"/>
      <c r="N10" s="123"/>
      <c r="O10" s="124"/>
      <c r="P10" s="103"/>
    </row>
    <row r="11" spans="1:17" ht="15" customHeight="1" x14ac:dyDescent="0.25">
      <c r="A11" s="106"/>
      <c r="B11" s="122"/>
      <c r="C11" s="123"/>
      <c r="D11" s="123"/>
      <c r="E11" s="123"/>
      <c r="F11" s="123"/>
      <c r="G11" s="123"/>
      <c r="H11" s="123"/>
      <c r="I11" s="123"/>
      <c r="J11" s="123"/>
      <c r="K11" s="123"/>
      <c r="L11" s="123"/>
      <c r="M11" s="123"/>
      <c r="N11" s="123"/>
      <c r="O11" s="124"/>
      <c r="P11" s="103"/>
    </row>
    <row r="12" spans="1:17" ht="15" customHeight="1" x14ac:dyDescent="0.25">
      <c r="A12" s="106"/>
      <c r="B12" s="122"/>
      <c r="C12" s="123"/>
      <c r="D12" s="123"/>
      <c r="E12" s="123"/>
      <c r="F12" s="123"/>
      <c r="G12" s="123"/>
      <c r="H12" s="123"/>
      <c r="I12" s="123"/>
      <c r="J12" s="123"/>
      <c r="K12" s="123"/>
      <c r="L12" s="123"/>
      <c r="M12" s="123"/>
      <c r="N12" s="123"/>
      <c r="O12" s="124"/>
      <c r="P12" s="103"/>
    </row>
    <row r="13" spans="1:17" ht="15" customHeight="1" x14ac:dyDescent="0.25">
      <c r="A13" s="106"/>
      <c r="B13" s="122"/>
      <c r="C13" s="123"/>
      <c r="D13" s="123"/>
      <c r="E13" s="123"/>
      <c r="F13" s="123"/>
      <c r="G13" s="123"/>
      <c r="H13" s="123"/>
      <c r="I13" s="123"/>
      <c r="J13" s="123"/>
      <c r="K13" s="123"/>
      <c r="L13" s="123"/>
      <c r="M13" s="123"/>
      <c r="N13" s="123"/>
      <c r="O13" s="124"/>
      <c r="P13" s="103"/>
    </row>
    <row r="14" spans="1:17" ht="15" customHeight="1" x14ac:dyDescent="0.25">
      <c r="A14" s="106"/>
      <c r="B14" s="28"/>
      <c r="C14" s="11"/>
      <c r="D14" s="11"/>
      <c r="E14" s="11"/>
      <c r="F14" s="11"/>
      <c r="G14" s="11"/>
      <c r="H14" s="11"/>
      <c r="I14" s="11"/>
      <c r="J14" s="11"/>
      <c r="K14" s="11"/>
      <c r="L14" s="11"/>
      <c r="M14" s="11"/>
      <c r="N14" s="11"/>
      <c r="O14" s="27"/>
      <c r="P14" s="103"/>
    </row>
    <row r="15" spans="1:17" ht="15" customHeight="1" x14ac:dyDescent="0.25">
      <c r="A15" s="106"/>
      <c r="B15" s="28"/>
      <c r="C15" s="11"/>
      <c r="D15" s="11"/>
      <c r="E15" s="11"/>
      <c r="F15" s="11"/>
      <c r="G15" s="11"/>
      <c r="H15" s="11"/>
      <c r="I15" s="11"/>
      <c r="J15" s="11"/>
      <c r="K15" s="11"/>
      <c r="L15" s="11"/>
      <c r="M15" s="11"/>
      <c r="N15" s="11"/>
      <c r="O15" s="27"/>
      <c r="P15" s="103"/>
    </row>
    <row r="16" spans="1:17" ht="15" customHeight="1" x14ac:dyDescent="0.25">
      <c r="A16" s="106"/>
      <c r="B16" s="29"/>
      <c r="C16" s="30"/>
      <c r="D16" s="30"/>
      <c r="E16" s="30"/>
      <c r="F16" s="30"/>
      <c r="G16" s="30"/>
      <c r="H16" s="30"/>
      <c r="I16" s="30"/>
      <c r="J16" s="30"/>
      <c r="K16" s="30"/>
      <c r="L16" s="30"/>
      <c r="M16" s="30"/>
      <c r="N16" s="30"/>
      <c r="O16" s="31"/>
      <c r="P16" s="103"/>
    </row>
    <row r="17" spans="1:16" ht="24" customHeight="1" thickBot="1" x14ac:dyDescent="0.3">
      <c r="A17" s="106"/>
      <c r="B17" s="115" t="s">
        <v>84</v>
      </c>
      <c r="C17" s="116"/>
      <c r="D17" s="116"/>
      <c r="E17" s="116"/>
      <c r="F17" s="116"/>
      <c r="G17" s="116"/>
      <c r="H17" s="116"/>
      <c r="I17" s="116"/>
      <c r="J17" s="116"/>
      <c r="K17" s="116"/>
      <c r="L17" s="116"/>
      <c r="M17" s="116"/>
      <c r="N17" s="116"/>
      <c r="O17" s="117"/>
      <c r="P17" s="103"/>
    </row>
    <row r="18" spans="1:16" ht="22.5" customHeight="1" thickBot="1" x14ac:dyDescent="0.3">
      <c r="A18" s="106"/>
      <c r="B18" s="109" t="s">
        <v>85</v>
      </c>
      <c r="C18" s="99"/>
      <c r="D18" s="99"/>
      <c r="E18" s="100" t="s">
        <v>91</v>
      </c>
      <c r="F18" s="100"/>
      <c r="G18" s="100"/>
      <c r="H18" s="100"/>
      <c r="I18" s="99" t="s">
        <v>88</v>
      </c>
      <c r="J18" s="99"/>
      <c r="K18" s="99"/>
      <c r="L18" s="100" t="s">
        <v>65</v>
      </c>
      <c r="M18" s="100"/>
      <c r="N18" s="100"/>
      <c r="O18" s="101"/>
      <c r="P18" s="103"/>
    </row>
    <row r="19" spans="1:16" ht="22.5" customHeight="1" thickBot="1" x14ac:dyDescent="0.3">
      <c r="A19" s="106"/>
      <c r="B19" s="109" t="s">
        <v>86</v>
      </c>
      <c r="C19" s="99"/>
      <c r="D19" s="99"/>
      <c r="E19" s="100" t="s">
        <v>92</v>
      </c>
      <c r="F19" s="100"/>
      <c r="G19" s="100"/>
      <c r="H19" s="100"/>
      <c r="I19" s="99" t="s">
        <v>89</v>
      </c>
      <c r="J19" s="99"/>
      <c r="K19" s="99"/>
      <c r="L19" s="100" t="s">
        <v>66</v>
      </c>
      <c r="M19" s="100"/>
      <c r="N19" s="100"/>
      <c r="O19" s="101"/>
      <c r="P19" s="103"/>
    </row>
    <row r="20" spans="1:16" ht="22.5" customHeight="1" thickBot="1" x14ac:dyDescent="0.3">
      <c r="A20" s="107"/>
      <c r="B20" s="110" t="s">
        <v>87</v>
      </c>
      <c r="C20" s="111"/>
      <c r="D20" s="111"/>
      <c r="E20" s="108" t="s">
        <v>93</v>
      </c>
      <c r="F20" s="108"/>
      <c r="G20" s="108"/>
      <c r="H20" s="108"/>
      <c r="I20" s="111" t="s">
        <v>90</v>
      </c>
      <c r="J20" s="111"/>
      <c r="K20" s="111"/>
      <c r="L20" s="108" t="s">
        <v>112</v>
      </c>
      <c r="M20" s="108"/>
      <c r="N20" s="108"/>
      <c r="O20" s="112"/>
      <c r="P20" s="104"/>
    </row>
    <row r="21" spans="1:16" ht="16.5" customHeight="1" thickBot="1" x14ac:dyDescent="0.3">
      <c r="A21" s="113" t="s">
        <v>94</v>
      </c>
      <c r="B21" s="114"/>
      <c r="C21" s="114"/>
      <c r="D21" s="114"/>
      <c r="E21" s="114"/>
      <c r="F21" s="114"/>
      <c r="G21" s="114"/>
      <c r="H21" s="114"/>
      <c r="I21" s="114"/>
      <c r="J21" s="114"/>
      <c r="K21" s="114"/>
      <c r="L21" s="114"/>
      <c r="M21" s="114"/>
      <c r="N21" s="114"/>
      <c r="O21" s="114"/>
      <c r="P21" s="113"/>
    </row>
    <row r="22" spans="1:16" ht="18.75" hidden="1" customHeight="1" x14ac:dyDescent="0.25">
      <c r="A22" s="113"/>
      <c r="B22" s="113"/>
      <c r="C22" s="113"/>
      <c r="D22" s="113"/>
      <c r="E22" s="113"/>
      <c r="F22" s="113"/>
      <c r="G22" s="113"/>
      <c r="H22" s="113"/>
      <c r="I22" s="113"/>
      <c r="J22" s="113"/>
      <c r="K22" s="113"/>
      <c r="L22" s="113"/>
      <c r="M22" s="113"/>
      <c r="N22" s="113"/>
      <c r="O22" s="113"/>
      <c r="P22" s="113"/>
    </row>
    <row r="23" spans="1:16" ht="18.75" hidden="1" customHeight="1" x14ac:dyDescent="0.25">
      <c r="A23" s="113"/>
      <c r="B23" s="113"/>
      <c r="C23" s="113"/>
      <c r="D23" s="113"/>
      <c r="E23" s="113"/>
      <c r="F23" s="113"/>
      <c r="G23" s="113"/>
      <c r="H23" s="113"/>
      <c r="I23" s="113"/>
      <c r="J23" s="113"/>
      <c r="K23" s="113"/>
      <c r="L23" s="113"/>
      <c r="M23" s="113"/>
      <c r="N23" s="113"/>
      <c r="O23" s="113"/>
      <c r="P23" s="113"/>
    </row>
    <row r="24" spans="1:16" ht="15" hidden="1" customHeight="1" x14ac:dyDescent="0.25">
      <c r="A24" s="113"/>
      <c r="B24" s="113"/>
      <c r="C24" s="113"/>
      <c r="D24" s="113"/>
      <c r="E24" s="113"/>
      <c r="F24" s="113"/>
      <c r="G24" s="113"/>
      <c r="H24" s="113"/>
      <c r="I24" s="113"/>
      <c r="J24" s="113"/>
      <c r="K24" s="113"/>
      <c r="L24" s="113"/>
      <c r="M24" s="113"/>
      <c r="N24" s="113"/>
      <c r="O24" s="113"/>
      <c r="P24" s="113"/>
    </row>
    <row r="25" spans="1:16" ht="15" customHeight="1" thickBot="1" x14ac:dyDescent="0.3">
      <c r="A25" s="113"/>
      <c r="B25" s="113"/>
      <c r="C25" s="113"/>
      <c r="D25" s="113"/>
      <c r="E25" s="113"/>
      <c r="F25" s="113"/>
      <c r="G25" s="113"/>
      <c r="H25" s="113"/>
      <c r="I25" s="113"/>
      <c r="J25" s="113"/>
      <c r="K25" s="113"/>
      <c r="L25" s="113"/>
      <c r="M25" s="113"/>
      <c r="N25" s="113"/>
      <c r="O25" s="113"/>
      <c r="P25" s="113"/>
    </row>
    <row r="26" spans="1:16" hidden="1" x14ac:dyDescent="0.25"/>
  </sheetData>
  <sheetProtection password="C022" sheet="1" objects="1" scenarios="1" selectLockedCells="1"/>
  <mergeCells count="22">
    <mergeCell ref="A21:P25"/>
    <mergeCell ref="B17:O17"/>
    <mergeCell ref="B2:E2"/>
    <mergeCell ref="B3:I3"/>
    <mergeCell ref="B4:I4"/>
    <mergeCell ref="B5:H5"/>
    <mergeCell ref="B7:O13"/>
    <mergeCell ref="A1:P1"/>
    <mergeCell ref="I18:K18"/>
    <mergeCell ref="L18:O18"/>
    <mergeCell ref="P2:P20"/>
    <mergeCell ref="A2:A20"/>
    <mergeCell ref="E18:H18"/>
    <mergeCell ref="E19:H19"/>
    <mergeCell ref="E20:H20"/>
    <mergeCell ref="B18:D18"/>
    <mergeCell ref="B19:D19"/>
    <mergeCell ref="B20:D20"/>
    <mergeCell ref="L20:O20"/>
    <mergeCell ref="I19:K19"/>
    <mergeCell ref="L19:O19"/>
    <mergeCell ref="I20:K20"/>
  </mergeCells>
  <pageMargins left="0.7" right="0.7" top="0.75" bottom="0.75" header="0.3" footer="0.3"/>
  <pageSetup paperSize="9" scale="89"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Y16"/>
  <sheetViews>
    <sheetView showGridLines="0" zoomScaleNormal="100" workbookViewId="0">
      <selection activeCell="E7" sqref="E7:N7"/>
    </sheetView>
  </sheetViews>
  <sheetFormatPr defaultColWidth="0" defaultRowHeight="15" zeroHeight="1" x14ac:dyDescent="0.25"/>
  <cols>
    <col min="1" max="3" width="6.140625" style="32" customWidth="1"/>
    <col min="4" max="4" width="9.28515625" style="32" customWidth="1"/>
    <col min="5" max="5" width="11.140625" style="32" customWidth="1"/>
    <col min="6" max="6" width="7.140625" style="32" customWidth="1"/>
    <col min="7" max="7" width="8.85546875" style="32" customWidth="1"/>
    <col min="8" max="24" width="7.7109375" style="32" customWidth="1"/>
    <col min="25" max="25" width="9.140625" style="32" customWidth="1"/>
    <col min="26" max="16384" width="9.140625" style="32" hidden="1"/>
  </cols>
  <sheetData>
    <row r="1" spans="1:24" x14ac:dyDescent="0.25">
      <c r="A1" s="220" t="s">
        <v>31</v>
      </c>
      <c r="B1" s="220"/>
      <c r="C1" s="220"/>
      <c r="D1" s="220"/>
      <c r="E1" s="220"/>
      <c r="F1" s="221">
        <f>REPORTS!$D$7</f>
        <v>0</v>
      </c>
      <c r="G1" s="221"/>
      <c r="H1" s="221"/>
      <c r="I1" s="221"/>
      <c r="J1" s="221"/>
      <c r="K1" s="221"/>
      <c r="L1" s="221"/>
      <c r="M1" s="221"/>
      <c r="N1" s="221"/>
      <c r="O1" s="221"/>
      <c r="P1" s="221"/>
      <c r="Q1" s="221"/>
      <c r="R1" s="221"/>
      <c r="S1" s="221"/>
      <c r="T1" s="221"/>
      <c r="U1" s="221"/>
      <c r="V1" s="221"/>
      <c r="W1" s="221"/>
      <c r="X1" s="221"/>
    </row>
    <row r="2" spans="1:24" x14ac:dyDescent="0.25">
      <c r="A2" s="220"/>
      <c r="B2" s="220"/>
      <c r="C2" s="220"/>
      <c r="D2" s="220"/>
      <c r="E2" s="220"/>
      <c r="F2" s="221"/>
      <c r="G2" s="221"/>
      <c r="H2" s="221"/>
      <c r="I2" s="221"/>
      <c r="J2" s="221"/>
      <c r="K2" s="221"/>
      <c r="L2" s="221"/>
      <c r="M2" s="221"/>
      <c r="N2" s="221"/>
      <c r="O2" s="221"/>
      <c r="P2" s="221"/>
      <c r="Q2" s="221"/>
      <c r="R2" s="221"/>
      <c r="S2" s="221"/>
      <c r="T2" s="221"/>
      <c r="U2" s="221"/>
      <c r="V2" s="221"/>
      <c r="W2" s="221"/>
      <c r="X2" s="221"/>
    </row>
    <row r="3" spans="1:24" ht="27.75" x14ac:dyDescent="0.25">
      <c r="A3" s="222" t="s">
        <v>8</v>
      </c>
      <c r="B3" s="222"/>
      <c r="C3" s="222"/>
      <c r="D3" s="222"/>
      <c r="E3" s="222"/>
      <c r="F3" s="222"/>
      <c r="G3" s="222"/>
      <c r="H3" s="222"/>
      <c r="I3" s="222"/>
      <c r="J3" s="222"/>
      <c r="K3" s="222"/>
      <c r="L3" s="222"/>
      <c r="M3" s="222"/>
      <c r="N3" s="222"/>
      <c r="O3" s="222"/>
      <c r="P3" s="222"/>
      <c r="Q3" s="222"/>
      <c r="R3" s="222"/>
      <c r="S3" s="222"/>
      <c r="T3" s="222"/>
      <c r="U3" s="222"/>
      <c r="V3" s="222"/>
      <c r="W3" s="222"/>
      <c r="X3" s="222"/>
    </row>
    <row r="4" spans="1:24" ht="23.25" x14ac:dyDescent="0.25">
      <c r="A4" s="223" t="s">
        <v>9</v>
      </c>
      <c r="B4" s="223"/>
      <c r="C4" s="223"/>
      <c r="D4" s="223"/>
      <c r="E4" s="223"/>
      <c r="F4" s="223"/>
      <c r="G4" s="223"/>
      <c r="H4" s="223"/>
      <c r="I4" s="223"/>
      <c r="J4" s="223"/>
      <c r="K4" s="223"/>
      <c r="L4" s="223"/>
      <c r="M4" s="223"/>
      <c r="N4" s="223"/>
      <c r="O4" s="223"/>
      <c r="P4" s="223"/>
      <c r="Q4" s="223"/>
      <c r="R4" s="223"/>
      <c r="S4" s="223"/>
      <c r="T4" s="223"/>
      <c r="U4" s="223"/>
      <c r="V4" s="223"/>
      <c r="W4" s="223"/>
      <c r="X4" s="223"/>
    </row>
    <row r="5" spans="1:24" ht="26.25" x14ac:dyDescent="0.25">
      <c r="A5" s="224" t="s">
        <v>32</v>
      </c>
      <c r="B5" s="224"/>
      <c r="C5" s="224"/>
      <c r="D5" s="224"/>
      <c r="E5" s="224"/>
      <c r="F5" s="224"/>
      <c r="G5" s="224"/>
      <c r="H5" s="224"/>
      <c r="I5" s="224"/>
      <c r="J5" s="224"/>
      <c r="K5" s="224"/>
      <c r="L5" s="224"/>
      <c r="M5" s="224"/>
      <c r="N5" s="224"/>
      <c r="O5" s="224"/>
      <c r="P5" s="224"/>
      <c r="Q5" s="224"/>
      <c r="R5" s="224"/>
      <c r="S5" s="224"/>
      <c r="T5" s="224"/>
      <c r="U5" s="224"/>
      <c r="V5" s="224"/>
      <c r="W5" s="224"/>
      <c r="X5" s="224"/>
    </row>
    <row r="6" spans="1:24" ht="20.25" x14ac:dyDescent="0.25">
      <c r="A6" s="193" t="s">
        <v>31</v>
      </c>
      <c r="B6" s="194"/>
      <c r="C6" s="194"/>
      <c r="D6" s="195"/>
      <c r="E6" s="196">
        <f>REPORTS!$D$7</f>
        <v>0</v>
      </c>
      <c r="F6" s="197"/>
      <c r="G6" s="197"/>
      <c r="H6" s="197"/>
      <c r="I6" s="197"/>
      <c r="J6" s="197"/>
      <c r="K6" s="197"/>
      <c r="L6" s="197"/>
      <c r="M6" s="197"/>
      <c r="N6" s="198"/>
      <c r="O6" s="199" t="s">
        <v>33</v>
      </c>
      <c r="P6" s="200"/>
      <c r="Q6" s="200"/>
      <c r="R6" s="200"/>
      <c r="S6" s="200"/>
      <c r="T6" s="201"/>
      <c r="U6" s="217" t="s">
        <v>23</v>
      </c>
      <c r="V6" s="218"/>
      <c r="W6" s="218"/>
      <c r="X6" s="219"/>
    </row>
    <row r="7" spans="1:24" ht="20.25" x14ac:dyDescent="0.25">
      <c r="A7" s="193" t="s">
        <v>35</v>
      </c>
      <c r="B7" s="194"/>
      <c r="C7" s="194"/>
      <c r="D7" s="195"/>
      <c r="E7" s="196">
        <f>REPORTS!K8</f>
        <v>0</v>
      </c>
      <c r="F7" s="197"/>
      <c r="G7" s="197"/>
      <c r="H7" s="197"/>
      <c r="I7" s="197"/>
      <c r="J7" s="197"/>
      <c r="K7" s="197"/>
      <c r="L7" s="197"/>
      <c r="M7" s="197"/>
      <c r="N7" s="198"/>
      <c r="O7" s="199" t="s">
        <v>36</v>
      </c>
      <c r="P7" s="200"/>
      <c r="Q7" s="200"/>
      <c r="R7" s="200"/>
      <c r="S7" s="200"/>
      <c r="T7" s="201"/>
      <c r="U7" s="202">
        <f>REPORTS!R7</f>
        <v>0</v>
      </c>
      <c r="V7" s="203"/>
      <c r="W7" s="203"/>
      <c r="X7" s="204"/>
    </row>
    <row r="8" spans="1:24" ht="21" thickBot="1" x14ac:dyDescent="0.3">
      <c r="A8" s="205"/>
      <c r="B8" s="206"/>
      <c r="C8" s="206"/>
      <c r="D8" s="206"/>
      <c r="E8" s="206"/>
      <c r="F8" s="206"/>
      <c r="G8" s="206"/>
      <c r="H8" s="206"/>
      <c r="I8" s="206"/>
      <c r="J8" s="206"/>
      <c r="K8" s="206"/>
      <c r="L8" s="206"/>
      <c r="M8" s="206"/>
      <c r="N8" s="206"/>
      <c r="O8" s="206"/>
      <c r="P8" s="206"/>
      <c r="Q8" s="206"/>
      <c r="R8" s="206"/>
      <c r="S8" s="206"/>
      <c r="T8" s="206"/>
      <c r="U8" s="206"/>
      <c r="V8" s="206"/>
      <c r="W8" s="206"/>
      <c r="X8" s="207"/>
    </row>
    <row r="9" spans="1:24" ht="20.25" x14ac:dyDescent="0.25">
      <c r="A9" s="174" t="s">
        <v>37</v>
      </c>
      <c r="B9" s="175"/>
      <c r="C9" s="176"/>
      <c r="D9" s="214" t="s">
        <v>38</v>
      </c>
      <c r="E9" s="215"/>
      <c r="F9" s="216"/>
      <c r="G9" s="174" t="s">
        <v>39</v>
      </c>
      <c r="H9" s="175"/>
      <c r="I9" s="176"/>
      <c r="J9" s="174" t="s">
        <v>40</v>
      </c>
      <c r="K9" s="175"/>
      <c r="L9" s="175"/>
      <c r="M9" s="176"/>
      <c r="N9" s="174" t="s">
        <v>41</v>
      </c>
      <c r="O9" s="175"/>
      <c r="P9" s="175"/>
      <c r="Q9" s="175"/>
      <c r="R9" s="176"/>
      <c r="S9" s="174" t="s">
        <v>42</v>
      </c>
      <c r="T9" s="175"/>
      <c r="U9" s="175"/>
      <c r="V9" s="175"/>
      <c r="W9" s="175"/>
      <c r="X9" s="176"/>
    </row>
    <row r="10" spans="1:24" ht="20.25" x14ac:dyDescent="0.25">
      <c r="A10" s="208"/>
      <c r="B10" s="209"/>
      <c r="C10" s="210"/>
      <c r="D10" s="177" t="s">
        <v>43</v>
      </c>
      <c r="E10" s="179" t="s">
        <v>44</v>
      </c>
      <c r="F10" s="180"/>
      <c r="G10" s="177" t="s">
        <v>43</v>
      </c>
      <c r="H10" s="181" t="s">
        <v>44</v>
      </c>
      <c r="I10" s="182"/>
      <c r="J10" s="177" t="s">
        <v>43</v>
      </c>
      <c r="K10" s="181" t="s">
        <v>44</v>
      </c>
      <c r="L10" s="181"/>
      <c r="M10" s="182"/>
      <c r="N10" s="177" t="s">
        <v>43</v>
      </c>
      <c r="O10" s="183" t="s">
        <v>44</v>
      </c>
      <c r="P10" s="183"/>
      <c r="Q10" s="183"/>
      <c r="R10" s="184"/>
      <c r="S10" s="177" t="s">
        <v>43</v>
      </c>
      <c r="T10" s="183" t="s">
        <v>44</v>
      </c>
      <c r="U10" s="183"/>
      <c r="V10" s="183"/>
      <c r="W10" s="183"/>
      <c r="X10" s="184"/>
    </row>
    <row r="11" spans="1:24" x14ac:dyDescent="0.25">
      <c r="A11" s="208"/>
      <c r="B11" s="209"/>
      <c r="C11" s="210"/>
      <c r="D11" s="177"/>
      <c r="E11" s="185" t="s">
        <v>45</v>
      </c>
      <c r="F11" s="187">
        <v>1</v>
      </c>
      <c r="G11" s="177"/>
      <c r="H11" s="189">
        <v>1</v>
      </c>
      <c r="I11" s="191">
        <v>2</v>
      </c>
      <c r="J11" s="177"/>
      <c r="K11" s="172">
        <v>1</v>
      </c>
      <c r="L11" s="172">
        <v>2</v>
      </c>
      <c r="M11" s="156">
        <v>3</v>
      </c>
      <c r="N11" s="177"/>
      <c r="O11" s="172">
        <v>1</v>
      </c>
      <c r="P11" s="172">
        <v>2</v>
      </c>
      <c r="Q11" s="172">
        <v>3</v>
      </c>
      <c r="R11" s="156">
        <v>4</v>
      </c>
      <c r="S11" s="177"/>
      <c r="T11" s="172">
        <v>1</v>
      </c>
      <c r="U11" s="172">
        <v>2</v>
      </c>
      <c r="V11" s="172">
        <v>3</v>
      </c>
      <c r="W11" s="172">
        <v>4</v>
      </c>
      <c r="X11" s="156">
        <v>5</v>
      </c>
    </row>
    <row r="12" spans="1:24" ht="15.75" thickBot="1" x14ac:dyDescent="0.3">
      <c r="A12" s="211"/>
      <c r="B12" s="212"/>
      <c r="C12" s="213"/>
      <c r="D12" s="178"/>
      <c r="E12" s="186"/>
      <c r="F12" s="188"/>
      <c r="G12" s="178"/>
      <c r="H12" s="190"/>
      <c r="I12" s="192"/>
      <c r="J12" s="178"/>
      <c r="K12" s="173"/>
      <c r="L12" s="173"/>
      <c r="M12" s="157"/>
      <c r="N12" s="178"/>
      <c r="O12" s="173"/>
      <c r="P12" s="173"/>
      <c r="Q12" s="173"/>
      <c r="R12" s="157"/>
      <c r="S12" s="178"/>
      <c r="T12" s="173"/>
      <c r="U12" s="173"/>
      <c r="V12" s="173"/>
      <c r="W12" s="173"/>
      <c r="X12" s="157"/>
    </row>
    <row r="13" spans="1:24" ht="15.75" thickBot="1" x14ac:dyDescent="0.3">
      <c r="A13" s="234">
        <f>REPORTS!C8</f>
        <v>0</v>
      </c>
      <c r="B13" s="234"/>
      <c r="C13" s="234"/>
      <c r="D13" s="228">
        <f>SUM(E13:F16)</f>
        <v>0</v>
      </c>
      <c r="E13" s="226">
        <f>COUNTIF('PRF-1'!M8:M67,E11)</f>
        <v>0</v>
      </c>
      <c r="F13" s="235">
        <f>COUNTIF('PRF-1'!M8:M67,1)</f>
        <v>0</v>
      </c>
      <c r="G13" s="228">
        <f>SUM(H13:I16)</f>
        <v>0</v>
      </c>
      <c r="H13" s="226">
        <f>COUNTIF('PRF-2'!M8:M67,1)</f>
        <v>0</v>
      </c>
      <c r="I13" s="226">
        <f>COUNTIF('PRF-2'!M8:M67,2)</f>
        <v>0</v>
      </c>
      <c r="J13" s="228">
        <f>SUM(K13:M16)</f>
        <v>0</v>
      </c>
      <c r="K13" s="226">
        <f>COUNTIF('PRF-3'!M8:M67,1)</f>
        <v>0</v>
      </c>
      <c r="L13" s="226">
        <f>COUNTIF('PRF-3'!M8:M67,2)</f>
        <v>0</v>
      </c>
      <c r="M13" s="226">
        <f>COUNTIF('PRF-3'!M8:M67,3)</f>
        <v>0</v>
      </c>
      <c r="N13" s="228">
        <f>SUM(O13:R16)</f>
        <v>0</v>
      </c>
      <c r="O13" s="226">
        <f>COUNTIF('PRF-4'!M8:M67,1)</f>
        <v>0</v>
      </c>
      <c r="P13" s="226">
        <f>COUNTIF('PRF-4'!M8:M67,2)</f>
        <v>0</v>
      </c>
      <c r="Q13" s="226">
        <f>COUNTIF('PRF-4'!M8:M67,3)</f>
        <v>0</v>
      </c>
      <c r="R13" s="226">
        <f>COUNTIF('PRF-4'!M8:M67,4)</f>
        <v>0</v>
      </c>
      <c r="S13" s="228">
        <f>SUM(T13:X16)</f>
        <v>2</v>
      </c>
      <c r="T13" s="226">
        <f>COUNTIF('PRF-5'!M8:M67,1)</f>
        <v>0</v>
      </c>
      <c r="U13" s="226">
        <f>COUNTIF('PRF-5'!M8:M67,2)</f>
        <v>0</v>
      </c>
      <c r="V13" s="226">
        <f>COUNTIF('PRF-5'!M8:M67,3)</f>
        <v>0</v>
      </c>
      <c r="W13" s="226">
        <f>COUNTIF('PRF-5'!M8:M67,4)</f>
        <v>0</v>
      </c>
      <c r="X13" s="226">
        <f>COUNTIF('PRF-5'!M8:M67,5)</f>
        <v>2</v>
      </c>
    </row>
    <row r="14" spans="1:24" ht="15.75" thickBot="1" x14ac:dyDescent="0.3">
      <c r="A14" s="234"/>
      <c r="B14" s="234"/>
      <c r="C14" s="234"/>
      <c r="D14" s="228"/>
      <c r="E14" s="226"/>
      <c r="F14" s="233"/>
      <c r="G14" s="228"/>
      <c r="H14" s="226"/>
      <c r="I14" s="226"/>
      <c r="J14" s="228"/>
      <c r="K14" s="226"/>
      <c r="L14" s="226"/>
      <c r="M14" s="226"/>
      <c r="N14" s="228"/>
      <c r="O14" s="226"/>
      <c r="P14" s="226"/>
      <c r="Q14" s="226"/>
      <c r="R14" s="226"/>
      <c r="S14" s="228"/>
      <c r="T14" s="226"/>
      <c r="U14" s="226"/>
      <c r="V14" s="226"/>
      <c r="W14" s="226"/>
      <c r="X14" s="226"/>
    </row>
    <row r="15" spans="1:24" ht="15.75" thickBot="1" x14ac:dyDescent="0.3">
      <c r="A15" s="234"/>
      <c r="B15" s="234"/>
      <c r="C15" s="234"/>
      <c r="D15" s="228"/>
      <c r="E15" s="226"/>
      <c r="F15" s="233"/>
      <c r="G15" s="228"/>
      <c r="H15" s="226"/>
      <c r="I15" s="226"/>
      <c r="J15" s="228"/>
      <c r="K15" s="226"/>
      <c r="L15" s="226"/>
      <c r="M15" s="226"/>
      <c r="N15" s="228"/>
      <c r="O15" s="226"/>
      <c r="P15" s="226"/>
      <c r="Q15" s="226"/>
      <c r="R15" s="226"/>
      <c r="S15" s="228"/>
      <c r="T15" s="226"/>
      <c r="U15" s="226"/>
      <c r="V15" s="226"/>
      <c r="W15" s="226"/>
      <c r="X15" s="226"/>
    </row>
    <row r="16" spans="1:24" ht="15.75" thickBot="1" x14ac:dyDescent="0.3">
      <c r="A16" s="234"/>
      <c r="B16" s="234"/>
      <c r="C16" s="234"/>
      <c r="D16" s="228"/>
      <c r="E16" s="226"/>
      <c r="F16" s="225"/>
      <c r="G16" s="228"/>
      <c r="H16" s="226"/>
      <c r="I16" s="226"/>
      <c r="J16" s="228"/>
      <c r="K16" s="226"/>
      <c r="L16" s="226"/>
      <c r="M16" s="226"/>
      <c r="N16" s="228"/>
      <c r="O16" s="226"/>
      <c r="P16" s="226"/>
      <c r="Q16" s="226"/>
      <c r="R16" s="226"/>
      <c r="S16" s="228"/>
      <c r="T16" s="226"/>
      <c r="U16" s="226"/>
      <c r="V16" s="226"/>
      <c r="W16" s="226"/>
      <c r="X16" s="226"/>
    </row>
  </sheetData>
  <sheetProtection password="C022" sheet="1" objects="1" scenarios="1" selectLockedCells="1"/>
  <mergeCells count="68">
    <mergeCell ref="A6:D6"/>
    <mergeCell ref="E6:N6"/>
    <mergeCell ref="O6:T6"/>
    <mergeCell ref="U6:X6"/>
    <mergeCell ref="A1:E2"/>
    <mergeCell ref="F1:X2"/>
    <mergeCell ref="A3:X3"/>
    <mergeCell ref="A4:X4"/>
    <mergeCell ref="A5:X5"/>
    <mergeCell ref="A9:C12"/>
    <mergeCell ref="D9:F9"/>
    <mergeCell ref="G9:I9"/>
    <mergeCell ref="J9:M9"/>
    <mergeCell ref="N9:R9"/>
    <mergeCell ref="K11:K12"/>
    <mergeCell ref="L11:L12"/>
    <mergeCell ref="M11:M12"/>
    <mergeCell ref="O11:O12"/>
    <mergeCell ref="P11:P12"/>
    <mergeCell ref="A7:D7"/>
    <mergeCell ref="E7:N7"/>
    <mergeCell ref="O7:T7"/>
    <mergeCell ref="U7:X7"/>
    <mergeCell ref="A8:X8"/>
    <mergeCell ref="S9:X9"/>
    <mergeCell ref="D10:D12"/>
    <mergeCell ref="E10:F10"/>
    <mergeCell ref="G10:G12"/>
    <mergeCell ref="H10:I10"/>
    <mergeCell ref="J10:J12"/>
    <mergeCell ref="K10:M10"/>
    <mergeCell ref="N10:N12"/>
    <mergeCell ref="O10:R10"/>
    <mergeCell ref="S10:S12"/>
    <mergeCell ref="W11:W12"/>
    <mergeCell ref="T10:X10"/>
    <mergeCell ref="E11:E12"/>
    <mergeCell ref="F11:F12"/>
    <mergeCell ref="H11:H12"/>
    <mergeCell ref="I11:I12"/>
    <mergeCell ref="Q13:Q16"/>
    <mergeCell ref="X11:X12"/>
    <mergeCell ref="A13:C16"/>
    <mergeCell ref="D13:D16"/>
    <mergeCell ref="E13:E16"/>
    <mergeCell ref="F13:F16"/>
    <mergeCell ref="G13:G16"/>
    <mergeCell ref="H13:H16"/>
    <mergeCell ref="I13:I16"/>
    <mergeCell ref="J13:J16"/>
    <mergeCell ref="K13:K16"/>
    <mergeCell ref="Q11:Q12"/>
    <mergeCell ref="R11:R12"/>
    <mergeCell ref="T11:T12"/>
    <mergeCell ref="U11:U12"/>
    <mergeCell ref="V11:V12"/>
    <mergeCell ref="L13:L16"/>
    <mergeCell ref="M13:M16"/>
    <mergeCell ref="N13:N16"/>
    <mergeCell ref="O13:O16"/>
    <mergeCell ref="P13:P16"/>
    <mergeCell ref="X13:X16"/>
    <mergeCell ref="R13:R16"/>
    <mergeCell ref="S13:S16"/>
    <mergeCell ref="T13:T16"/>
    <mergeCell ref="U13:U16"/>
    <mergeCell ref="V13:V16"/>
    <mergeCell ref="W13:W16"/>
  </mergeCells>
  <pageMargins left="0.7" right="0.7" top="0.75" bottom="0.75" header="0.3" footer="0.3"/>
  <pageSetup paperSize="9" scale="70" orientation="landscape" blackAndWhite="1" verticalDpi="0" r:id="rId1"/>
  <headerFooter>
    <oddFooter>&amp;CCREATED BY: HARISH JAIPAL MALI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Y16"/>
  <sheetViews>
    <sheetView showGridLines="0" zoomScaleNormal="100" workbookViewId="0">
      <selection activeCell="E7" sqref="E7:N7"/>
    </sheetView>
  </sheetViews>
  <sheetFormatPr defaultColWidth="0" defaultRowHeight="15" zeroHeight="1" x14ac:dyDescent="0.25"/>
  <cols>
    <col min="1" max="1" width="5.42578125" style="32" customWidth="1"/>
    <col min="2" max="2" width="6" style="32" customWidth="1"/>
    <col min="3" max="3" width="5.42578125" style="32" customWidth="1"/>
    <col min="4" max="4" width="8.7109375" style="32" customWidth="1"/>
    <col min="5" max="5" width="11.140625" style="32" customWidth="1"/>
    <col min="6" max="6" width="9" style="32" customWidth="1"/>
    <col min="7" max="7" width="8.5703125" style="32" customWidth="1"/>
    <col min="8" max="24" width="7.7109375" style="32" customWidth="1"/>
    <col min="25" max="25" width="9.140625" style="32" customWidth="1"/>
    <col min="26" max="16384" width="9.140625" style="32" hidden="1"/>
  </cols>
  <sheetData>
    <row r="1" spans="1:24" x14ac:dyDescent="0.25">
      <c r="A1" s="220" t="s">
        <v>31</v>
      </c>
      <c r="B1" s="220"/>
      <c r="C1" s="220"/>
      <c r="D1" s="220"/>
      <c r="E1" s="220"/>
      <c r="F1" s="221">
        <f>REPORTS!$D$7</f>
        <v>0</v>
      </c>
      <c r="G1" s="221"/>
      <c r="H1" s="221"/>
      <c r="I1" s="221"/>
      <c r="J1" s="221"/>
      <c r="K1" s="221"/>
      <c r="L1" s="221"/>
      <c r="M1" s="221"/>
      <c r="N1" s="221"/>
      <c r="O1" s="221"/>
      <c r="P1" s="221"/>
      <c r="Q1" s="221"/>
      <c r="R1" s="221"/>
      <c r="S1" s="221"/>
      <c r="T1" s="221"/>
      <c r="U1" s="221"/>
      <c r="V1" s="221"/>
      <c r="W1" s="221"/>
      <c r="X1" s="221"/>
    </row>
    <row r="2" spans="1:24" x14ac:dyDescent="0.25">
      <c r="A2" s="220"/>
      <c r="B2" s="220"/>
      <c r="C2" s="220"/>
      <c r="D2" s="220"/>
      <c r="E2" s="220"/>
      <c r="F2" s="221"/>
      <c r="G2" s="221"/>
      <c r="H2" s="221"/>
      <c r="I2" s="221"/>
      <c r="J2" s="221"/>
      <c r="K2" s="221"/>
      <c r="L2" s="221"/>
      <c r="M2" s="221"/>
      <c r="N2" s="221"/>
      <c r="O2" s="221"/>
      <c r="P2" s="221"/>
      <c r="Q2" s="221"/>
      <c r="R2" s="221"/>
      <c r="S2" s="221"/>
      <c r="T2" s="221"/>
      <c r="U2" s="221"/>
      <c r="V2" s="221"/>
      <c r="W2" s="221"/>
      <c r="X2" s="221"/>
    </row>
    <row r="3" spans="1:24" ht="27.75" x14ac:dyDescent="0.25">
      <c r="A3" s="222" t="s">
        <v>8</v>
      </c>
      <c r="B3" s="222"/>
      <c r="C3" s="222"/>
      <c r="D3" s="222"/>
      <c r="E3" s="222"/>
      <c r="F3" s="222"/>
      <c r="G3" s="222"/>
      <c r="H3" s="222"/>
      <c r="I3" s="222"/>
      <c r="J3" s="222"/>
      <c r="K3" s="222"/>
      <c r="L3" s="222"/>
      <c r="M3" s="222"/>
      <c r="N3" s="222"/>
      <c r="O3" s="222"/>
      <c r="P3" s="222"/>
      <c r="Q3" s="222"/>
      <c r="R3" s="222"/>
      <c r="S3" s="222"/>
      <c r="T3" s="222"/>
      <c r="U3" s="222"/>
      <c r="V3" s="222"/>
      <c r="W3" s="222"/>
      <c r="X3" s="222"/>
    </row>
    <row r="4" spans="1:24" ht="23.25" x14ac:dyDescent="0.25">
      <c r="A4" s="223" t="s">
        <v>9</v>
      </c>
      <c r="B4" s="223"/>
      <c r="C4" s="223"/>
      <c r="D4" s="223"/>
      <c r="E4" s="223"/>
      <c r="F4" s="223"/>
      <c r="G4" s="223"/>
      <c r="H4" s="223"/>
      <c r="I4" s="223"/>
      <c r="J4" s="223"/>
      <c r="K4" s="223"/>
      <c r="L4" s="223"/>
      <c r="M4" s="223"/>
      <c r="N4" s="223"/>
      <c r="O4" s="223"/>
      <c r="P4" s="223"/>
      <c r="Q4" s="223"/>
      <c r="R4" s="223"/>
      <c r="S4" s="223"/>
      <c r="T4" s="223"/>
      <c r="U4" s="223"/>
      <c r="V4" s="223"/>
      <c r="W4" s="223"/>
      <c r="X4" s="223"/>
    </row>
    <row r="5" spans="1:24" ht="26.25" x14ac:dyDescent="0.25">
      <c r="A5" s="224" t="s">
        <v>32</v>
      </c>
      <c r="B5" s="224"/>
      <c r="C5" s="224"/>
      <c r="D5" s="224"/>
      <c r="E5" s="224"/>
      <c r="F5" s="224"/>
      <c r="G5" s="224"/>
      <c r="H5" s="224"/>
      <c r="I5" s="224"/>
      <c r="J5" s="224"/>
      <c r="K5" s="224"/>
      <c r="L5" s="224"/>
      <c r="M5" s="224"/>
      <c r="N5" s="224"/>
      <c r="O5" s="224"/>
      <c r="P5" s="224"/>
      <c r="Q5" s="224"/>
      <c r="R5" s="224"/>
      <c r="S5" s="224"/>
      <c r="T5" s="224"/>
      <c r="U5" s="224"/>
      <c r="V5" s="224"/>
      <c r="W5" s="224"/>
      <c r="X5" s="224"/>
    </row>
    <row r="6" spans="1:24" ht="20.25" x14ac:dyDescent="0.25">
      <c r="A6" s="193" t="s">
        <v>31</v>
      </c>
      <c r="B6" s="194"/>
      <c r="C6" s="194"/>
      <c r="D6" s="195"/>
      <c r="E6" s="196">
        <f>REPORTS!$D$7</f>
        <v>0</v>
      </c>
      <c r="F6" s="197"/>
      <c r="G6" s="197"/>
      <c r="H6" s="197"/>
      <c r="I6" s="197"/>
      <c r="J6" s="197"/>
      <c r="K6" s="197"/>
      <c r="L6" s="197"/>
      <c r="M6" s="197"/>
      <c r="N6" s="198"/>
      <c r="O6" s="199" t="s">
        <v>33</v>
      </c>
      <c r="P6" s="200"/>
      <c r="Q6" s="200"/>
      <c r="R6" s="200"/>
      <c r="S6" s="200"/>
      <c r="T6" s="201"/>
      <c r="U6" s="217" t="s">
        <v>24</v>
      </c>
      <c r="V6" s="218"/>
      <c r="W6" s="218"/>
      <c r="X6" s="219"/>
    </row>
    <row r="7" spans="1:24" ht="20.25" x14ac:dyDescent="0.25">
      <c r="A7" s="193" t="s">
        <v>35</v>
      </c>
      <c r="B7" s="194"/>
      <c r="C7" s="194"/>
      <c r="D7" s="195"/>
      <c r="E7" s="196">
        <f>REPORTS!K8</f>
        <v>0</v>
      </c>
      <c r="F7" s="197"/>
      <c r="G7" s="197"/>
      <c r="H7" s="197"/>
      <c r="I7" s="197"/>
      <c r="J7" s="197"/>
      <c r="K7" s="197"/>
      <c r="L7" s="197"/>
      <c r="M7" s="197"/>
      <c r="N7" s="198"/>
      <c r="O7" s="199" t="s">
        <v>36</v>
      </c>
      <c r="P7" s="200"/>
      <c r="Q7" s="200"/>
      <c r="R7" s="200"/>
      <c r="S7" s="200"/>
      <c r="T7" s="201"/>
      <c r="U7" s="202">
        <f>REPORTS!R7</f>
        <v>0</v>
      </c>
      <c r="V7" s="203"/>
      <c r="W7" s="203"/>
      <c r="X7" s="204"/>
    </row>
    <row r="8" spans="1:24" ht="21" thickBot="1" x14ac:dyDescent="0.3">
      <c r="A8" s="205"/>
      <c r="B8" s="206"/>
      <c r="C8" s="206"/>
      <c r="D8" s="206"/>
      <c r="E8" s="206"/>
      <c r="F8" s="206"/>
      <c r="G8" s="206"/>
      <c r="H8" s="206"/>
      <c r="I8" s="206"/>
      <c r="J8" s="206"/>
      <c r="K8" s="206"/>
      <c r="L8" s="206"/>
      <c r="M8" s="206"/>
      <c r="N8" s="206"/>
      <c r="O8" s="206"/>
      <c r="P8" s="206"/>
      <c r="Q8" s="206"/>
      <c r="R8" s="206"/>
      <c r="S8" s="206"/>
      <c r="T8" s="206"/>
      <c r="U8" s="206"/>
      <c r="V8" s="206"/>
      <c r="W8" s="206"/>
      <c r="X8" s="207"/>
    </row>
    <row r="9" spans="1:24" ht="20.25" x14ac:dyDescent="0.25">
      <c r="A9" s="174" t="s">
        <v>37</v>
      </c>
      <c r="B9" s="175"/>
      <c r="C9" s="176"/>
      <c r="D9" s="214" t="s">
        <v>38</v>
      </c>
      <c r="E9" s="215"/>
      <c r="F9" s="216"/>
      <c r="G9" s="174" t="s">
        <v>39</v>
      </c>
      <c r="H9" s="175"/>
      <c r="I9" s="176"/>
      <c r="J9" s="174" t="s">
        <v>40</v>
      </c>
      <c r="K9" s="175"/>
      <c r="L9" s="175"/>
      <c r="M9" s="176"/>
      <c r="N9" s="174" t="s">
        <v>41</v>
      </c>
      <c r="O9" s="175"/>
      <c r="P9" s="175"/>
      <c r="Q9" s="175"/>
      <c r="R9" s="176"/>
      <c r="S9" s="174" t="s">
        <v>42</v>
      </c>
      <c r="T9" s="175"/>
      <c r="U9" s="175"/>
      <c r="V9" s="175"/>
      <c r="W9" s="175"/>
      <c r="X9" s="176"/>
    </row>
    <row r="10" spans="1:24" ht="20.25" x14ac:dyDescent="0.25">
      <c r="A10" s="208"/>
      <c r="B10" s="209"/>
      <c r="C10" s="210"/>
      <c r="D10" s="177" t="s">
        <v>43</v>
      </c>
      <c r="E10" s="179" t="s">
        <v>44</v>
      </c>
      <c r="F10" s="180"/>
      <c r="G10" s="177" t="s">
        <v>43</v>
      </c>
      <c r="H10" s="181" t="s">
        <v>44</v>
      </c>
      <c r="I10" s="182"/>
      <c r="J10" s="177" t="s">
        <v>43</v>
      </c>
      <c r="K10" s="181" t="s">
        <v>44</v>
      </c>
      <c r="L10" s="181"/>
      <c r="M10" s="182"/>
      <c r="N10" s="177" t="s">
        <v>43</v>
      </c>
      <c r="O10" s="183" t="s">
        <v>44</v>
      </c>
      <c r="P10" s="183"/>
      <c r="Q10" s="183"/>
      <c r="R10" s="184"/>
      <c r="S10" s="177" t="s">
        <v>43</v>
      </c>
      <c r="T10" s="183" t="s">
        <v>44</v>
      </c>
      <c r="U10" s="183"/>
      <c r="V10" s="183"/>
      <c r="W10" s="183"/>
      <c r="X10" s="184"/>
    </row>
    <row r="11" spans="1:24" x14ac:dyDescent="0.25">
      <c r="A11" s="208"/>
      <c r="B11" s="209"/>
      <c r="C11" s="210"/>
      <c r="D11" s="177"/>
      <c r="E11" s="185" t="s">
        <v>45</v>
      </c>
      <c r="F11" s="187">
        <v>1</v>
      </c>
      <c r="G11" s="177"/>
      <c r="H11" s="189">
        <v>1</v>
      </c>
      <c r="I11" s="191">
        <v>2</v>
      </c>
      <c r="J11" s="177"/>
      <c r="K11" s="172">
        <v>1</v>
      </c>
      <c r="L11" s="172">
        <v>2</v>
      </c>
      <c r="M11" s="156">
        <v>3</v>
      </c>
      <c r="N11" s="177"/>
      <c r="O11" s="172">
        <v>1</v>
      </c>
      <c r="P11" s="172">
        <v>2</v>
      </c>
      <c r="Q11" s="172">
        <v>3</v>
      </c>
      <c r="R11" s="156">
        <v>4</v>
      </c>
      <c r="S11" s="177"/>
      <c r="T11" s="172">
        <v>1</v>
      </c>
      <c r="U11" s="172">
        <v>2</v>
      </c>
      <c r="V11" s="172">
        <v>3</v>
      </c>
      <c r="W11" s="172">
        <v>4</v>
      </c>
      <c r="X11" s="156">
        <v>5</v>
      </c>
    </row>
    <row r="12" spans="1:24" ht="15.75" thickBot="1" x14ac:dyDescent="0.3">
      <c r="A12" s="211"/>
      <c r="B12" s="212"/>
      <c r="C12" s="213"/>
      <c r="D12" s="178"/>
      <c r="E12" s="186"/>
      <c r="F12" s="188"/>
      <c r="G12" s="178"/>
      <c r="H12" s="190"/>
      <c r="I12" s="192"/>
      <c r="J12" s="178"/>
      <c r="K12" s="173"/>
      <c r="L12" s="173"/>
      <c r="M12" s="157"/>
      <c r="N12" s="178"/>
      <c r="O12" s="173"/>
      <c r="P12" s="173"/>
      <c r="Q12" s="173"/>
      <c r="R12" s="157"/>
      <c r="S12" s="178"/>
      <c r="T12" s="173"/>
      <c r="U12" s="173"/>
      <c r="V12" s="173"/>
      <c r="W12" s="173"/>
      <c r="X12" s="157"/>
    </row>
    <row r="13" spans="1:24" ht="15.75" thickBot="1" x14ac:dyDescent="0.3">
      <c r="A13" s="229">
        <f>REPORTS!C8</f>
        <v>0</v>
      </c>
      <c r="B13" s="229"/>
      <c r="C13" s="229"/>
      <c r="D13" s="227">
        <f>SUM(E13:F16)</f>
        <v>0</v>
      </c>
      <c r="E13" s="225">
        <f>COUNTIF('PRF-1'!O8:O67,E11)</f>
        <v>0</v>
      </c>
      <c r="F13" s="233">
        <f>COUNTIF('PRF-1'!O8:O67,1)</f>
        <v>0</v>
      </c>
      <c r="G13" s="227">
        <f>SUM(H13:I16)</f>
        <v>0</v>
      </c>
      <c r="H13" s="225">
        <f>COUNTIF('PRF-2'!O8:O67,1)</f>
        <v>0</v>
      </c>
      <c r="I13" s="225">
        <f>COUNTIF('PRF-2'!O8:O67,2)</f>
        <v>0</v>
      </c>
      <c r="J13" s="227">
        <f>SUM(K13:M16)</f>
        <v>0</v>
      </c>
      <c r="K13" s="225">
        <f>COUNTIF('PRF-3'!O8:O67,1)</f>
        <v>0</v>
      </c>
      <c r="L13" s="225">
        <f>COUNTIF('PRF-3'!O8:O67,2)</f>
        <v>0</v>
      </c>
      <c r="M13" s="225">
        <f>COUNTIF('PRF-3'!O8:O67,3)</f>
        <v>0</v>
      </c>
      <c r="N13" s="227">
        <f>SUM(O13:R16)</f>
        <v>0</v>
      </c>
      <c r="O13" s="225">
        <f>COUNTIF('PRF-4'!O8:O67,1)</f>
        <v>0</v>
      </c>
      <c r="P13" s="225">
        <f>COUNTIF('PRF-4'!O8:O67,2)</f>
        <v>0</v>
      </c>
      <c r="Q13" s="225">
        <f>COUNTIF('PRF-4'!O8:O67,3)</f>
        <v>0</v>
      </c>
      <c r="R13" s="225">
        <f>COUNTIF('PRF-4'!O8:O67,4)</f>
        <v>0</v>
      </c>
      <c r="S13" s="227">
        <f>SUM(T13:X16)</f>
        <v>2</v>
      </c>
      <c r="T13" s="225">
        <f>COUNTIF('PRF-5'!O8:O67,1)</f>
        <v>0</v>
      </c>
      <c r="U13" s="225">
        <f>COUNTIF('PRF-5'!O8:O67,2)</f>
        <v>0</v>
      </c>
      <c r="V13" s="225">
        <f>COUNTIF('PRF-5'!O8:O67,3)</f>
        <v>0</v>
      </c>
      <c r="W13" s="225">
        <f>COUNTIF('PRF-5'!O8:O67,4)</f>
        <v>0</v>
      </c>
      <c r="X13" s="225">
        <f>COUNTIF('PRF-5'!O8:O67,5)</f>
        <v>2</v>
      </c>
    </row>
    <row r="14" spans="1:24" ht="15.75" thickBot="1" x14ac:dyDescent="0.3">
      <c r="A14" s="230"/>
      <c r="B14" s="230"/>
      <c r="C14" s="230"/>
      <c r="D14" s="228"/>
      <c r="E14" s="226"/>
      <c r="F14" s="233"/>
      <c r="G14" s="228"/>
      <c r="H14" s="226"/>
      <c r="I14" s="226"/>
      <c r="J14" s="228"/>
      <c r="K14" s="226"/>
      <c r="L14" s="226"/>
      <c r="M14" s="226"/>
      <c r="N14" s="228"/>
      <c r="O14" s="226"/>
      <c r="P14" s="226"/>
      <c r="Q14" s="226"/>
      <c r="R14" s="226"/>
      <c r="S14" s="228"/>
      <c r="T14" s="226"/>
      <c r="U14" s="226"/>
      <c r="V14" s="226"/>
      <c r="W14" s="226"/>
      <c r="X14" s="226"/>
    </row>
    <row r="15" spans="1:24" ht="15.75" thickBot="1" x14ac:dyDescent="0.3">
      <c r="A15" s="230"/>
      <c r="B15" s="230"/>
      <c r="C15" s="230"/>
      <c r="D15" s="228"/>
      <c r="E15" s="226"/>
      <c r="F15" s="233"/>
      <c r="G15" s="228"/>
      <c r="H15" s="226"/>
      <c r="I15" s="226"/>
      <c r="J15" s="228"/>
      <c r="K15" s="226"/>
      <c r="L15" s="226"/>
      <c r="M15" s="226"/>
      <c r="N15" s="228"/>
      <c r="O15" s="226"/>
      <c r="P15" s="226"/>
      <c r="Q15" s="226"/>
      <c r="R15" s="226"/>
      <c r="S15" s="228"/>
      <c r="T15" s="226"/>
      <c r="U15" s="226"/>
      <c r="V15" s="226"/>
      <c r="W15" s="226"/>
      <c r="X15" s="226"/>
    </row>
    <row r="16" spans="1:24" ht="15.75" thickBot="1" x14ac:dyDescent="0.3">
      <c r="A16" s="230"/>
      <c r="B16" s="230"/>
      <c r="C16" s="230"/>
      <c r="D16" s="228"/>
      <c r="E16" s="226"/>
      <c r="F16" s="225"/>
      <c r="G16" s="228"/>
      <c r="H16" s="226"/>
      <c r="I16" s="226"/>
      <c r="J16" s="228"/>
      <c r="K16" s="226"/>
      <c r="L16" s="226"/>
      <c r="M16" s="226"/>
      <c r="N16" s="228"/>
      <c r="O16" s="226"/>
      <c r="P16" s="226"/>
      <c r="Q16" s="226"/>
      <c r="R16" s="226"/>
      <c r="S16" s="228"/>
      <c r="T16" s="226"/>
      <c r="U16" s="226"/>
      <c r="V16" s="226"/>
      <c r="W16" s="226"/>
      <c r="X16" s="226"/>
    </row>
  </sheetData>
  <sheetProtection password="C022" sheet="1" objects="1" scenarios="1" selectLockedCells="1"/>
  <mergeCells count="68">
    <mergeCell ref="A6:D6"/>
    <mergeCell ref="E6:N6"/>
    <mergeCell ref="O6:T6"/>
    <mergeCell ref="U6:X6"/>
    <mergeCell ref="A1:E2"/>
    <mergeCell ref="F1:X2"/>
    <mergeCell ref="A3:X3"/>
    <mergeCell ref="A4:X4"/>
    <mergeCell ref="A5:X5"/>
    <mergeCell ref="A9:C12"/>
    <mergeCell ref="D9:F9"/>
    <mergeCell ref="G9:I9"/>
    <mergeCell ref="J9:M9"/>
    <mergeCell ref="N9:R9"/>
    <mergeCell ref="K11:K12"/>
    <mergeCell ref="L11:L12"/>
    <mergeCell ref="M11:M12"/>
    <mergeCell ref="O11:O12"/>
    <mergeCell ref="P11:P12"/>
    <mergeCell ref="A7:D7"/>
    <mergeCell ref="E7:N7"/>
    <mergeCell ref="O7:T7"/>
    <mergeCell ref="U7:X7"/>
    <mergeCell ref="A8:X8"/>
    <mergeCell ref="S9:X9"/>
    <mergeCell ref="D10:D12"/>
    <mergeCell ref="E10:F10"/>
    <mergeCell ref="G10:G12"/>
    <mergeCell ref="H10:I10"/>
    <mergeCell ref="J10:J12"/>
    <mergeCell ref="K10:M10"/>
    <mergeCell ref="N10:N12"/>
    <mergeCell ref="O10:R10"/>
    <mergeCell ref="S10:S12"/>
    <mergeCell ref="W11:W12"/>
    <mergeCell ref="T10:X10"/>
    <mergeCell ref="E11:E12"/>
    <mergeCell ref="F11:F12"/>
    <mergeCell ref="H11:H12"/>
    <mergeCell ref="I11:I12"/>
    <mergeCell ref="Q13:Q16"/>
    <mergeCell ref="X11:X12"/>
    <mergeCell ref="A13:C16"/>
    <mergeCell ref="D13:D16"/>
    <mergeCell ref="E13:E16"/>
    <mergeCell ref="F13:F16"/>
    <mergeCell ref="G13:G16"/>
    <mergeCell ref="H13:H16"/>
    <mergeCell ref="I13:I16"/>
    <mergeCell ref="J13:J16"/>
    <mergeCell ref="K13:K16"/>
    <mergeCell ref="Q11:Q12"/>
    <mergeCell ref="R11:R12"/>
    <mergeCell ref="T11:T12"/>
    <mergeCell ref="U11:U12"/>
    <mergeCell ref="V11:V12"/>
    <mergeCell ref="L13:L16"/>
    <mergeCell ref="M13:M16"/>
    <mergeCell ref="N13:N16"/>
    <mergeCell ref="O13:O16"/>
    <mergeCell ref="P13:P16"/>
    <mergeCell ref="X13:X16"/>
    <mergeCell ref="R13:R16"/>
    <mergeCell ref="S13:S16"/>
    <mergeCell ref="T13:T16"/>
    <mergeCell ref="U13:U16"/>
    <mergeCell ref="V13:V16"/>
    <mergeCell ref="W13:W16"/>
  </mergeCells>
  <pageMargins left="0.7" right="0.7" top="0.75" bottom="0.75" header="0.3" footer="0.3"/>
  <pageSetup paperSize="9" scale="70" orientation="landscape" blackAndWhite="1" verticalDpi="0" r:id="rId1"/>
  <headerFooter>
    <oddFooter>&amp;CCREATED BY: HARISH JAIPAL MALI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35009E"/>
  </sheetPr>
  <dimension ref="A1:X19"/>
  <sheetViews>
    <sheetView showGridLines="0" zoomScaleNormal="100" workbookViewId="0">
      <selection activeCell="T6" sqref="T6:W6"/>
    </sheetView>
  </sheetViews>
  <sheetFormatPr defaultColWidth="0" defaultRowHeight="15" zeroHeight="1" x14ac:dyDescent="0.25"/>
  <cols>
    <col min="1" max="3" width="7.7109375" customWidth="1"/>
    <col min="4" max="4" width="11.42578125" customWidth="1"/>
    <col min="5" max="5" width="7.7109375" customWidth="1"/>
    <col min="6" max="7" width="9.7109375" customWidth="1"/>
    <col min="8" max="8" width="10.5703125" customWidth="1"/>
    <col min="9" max="23" width="7.7109375" customWidth="1"/>
    <col min="24" max="24" width="9.140625" customWidth="1"/>
    <col min="25" max="16384" width="9.140625" hidden="1"/>
  </cols>
  <sheetData>
    <row r="1" spans="1:23" x14ac:dyDescent="0.25">
      <c r="A1" s="294" t="s">
        <v>31</v>
      </c>
      <c r="B1" s="295"/>
      <c r="C1" s="295"/>
      <c r="D1" s="295"/>
      <c r="E1" s="295"/>
      <c r="F1" s="298">
        <f>REPORTS!$D$7</f>
        <v>0</v>
      </c>
      <c r="G1" s="298"/>
      <c r="H1" s="298"/>
      <c r="I1" s="298"/>
      <c r="J1" s="298"/>
      <c r="K1" s="298"/>
      <c r="L1" s="298"/>
      <c r="M1" s="298"/>
      <c r="N1" s="298"/>
      <c r="O1" s="298"/>
      <c r="P1" s="298"/>
      <c r="Q1" s="298"/>
      <c r="R1" s="298"/>
      <c r="S1" s="298"/>
      <c r="T1" s="298"/>
      <c r="U1" s="298"/>
      <c r="V1" s="298"/>
      <c r="W1" s="299"/>
    </row>
    <row r="2" spans="1:23" x14ac:dyDescent="0.25">
      <c r="A2" s="296"/>
      <c r="B2" s="297"/>
      <c r="C2" s="297"/>
      <c r="D2" s="297"/>
      <c r="E2" s="297"/>
      <c r="F2" s="300"/>
      <c r="G2" s="300"/>
      <c r="H2" s="300"/>
      <c r="I2" s="300"/>
      <c r="J2" s="300"/>
      <c r="K2" s="300"/>
      <c r="L2" s="300"/>
      <c r="M2" s="300"/>
      <c r="N2" s="300"/>
      <c r="O2" s="300"/>
      <c r="P2" s="300"/>
      <c r="Q2" s="300"/>
      <c r="R2" s="300"/>
      <c r="S2" s="300"/>
      <c r="T2" s="300"/>
      <c r="U2" s="300"/>
      <c r="V2" s="300"/>
      <c r="W2" s="301"/>
    </row>
    <row r="3" spans="1:23" ht="30.75" x14ac:dyDescent="0.25">
      <c r="A3" s="302" t="s">
        <v>8</v>
      </c>
      <c r="B3" s="303"/>
      <c r="C3" s="303"/>
      <c r="D3" s="303"/>
      <c r="E3" s="303"/>
      <c r="F3" s="303"/>
      <c r="G3" s="303"/>
      <c r="H3" s="303"/>
      <c r="I3" s="303"/>
      <c r="J3" s="303"/>
      <c r="K3" s="303"/>
      <c r="L3" s="303"/>
      <c r="M3" s="303"/>
      <c r="N3" s="303"/>
      <c r="O3" s="303"/>
      <c r="P3" s="303"/>
      <c r="Q3" s="303"/>
      <c r="R3" s="303"/>
      <c r="S3" s="303"/>
      <c r="T3" s="303"/>
      <c r="U3" s="303"/>
      <c r="V3" s="303"/>
      <c r="W3" s="304"/>
    </row>
    <row r="4" spans="1:23" ht="23.25" x14ac:dyDescent="0.25">
      <c r="A4" s="305" t="s">
        <v>46</v>
      </c>
      <c r="B4" s="306"/>
      <c r="C4" s="306"/>
      <c r="D4" s="306"/>
      <c r="E4" s="306"/>
      <c r="F4" s="306"/>
      <c r="G4" s="306"/>
      <c r="H4" s="306"/>
      <c r="I4" s="306"/>
      <c r="J4" s="306"/>
      <c r="K4" s="306"/>
      <c r="L4" s="306"/>
      <c r="M4" s="306"/>
      <c r="N4" s="306"/>
      <c r="O4" s="306"/>
      <c r="P4" s="306"/>
      <c r="Q4" s="306"/>
      <c r="R4" s="306"/>
      <c r="S4" s="306"/>
      <c r="T4" s="306"/>
      <c r="U4" s="306"/>
      <c r="V4" s="306"/>
      <c r="W4" s="307"/>
    </row>
    <row r="5" spans="1:23" ht="33.75" x14ac:dyDescent="0.25">
      <c r="A5" s="308" t="s">
        <v>47</v>
      </c>
      <c r="B5" s="309"/>
      <c r="C5" s="309"/>
      <c r="D5" s="309"/>
      <c r="E5" s="309"/>
      <c r="F5" s="309"/>
      <c r="G5" s="309"/>
      <c r="H5" s="309"/>
      <c r="I5" s="309"/>
      <c r="J5" s="309"/>
      <c r="K5" s="309"/>
      <c r="L5" s="309"/>
      <c r="M5" s="309"/>
      <c r="N5" s="309"/>
      <c r="O5" s="309"/>
      <c r="P5" s="309"/>
      <c r="Q5" s="309"/>
      <c r="R5" s="309"/>
      <c r="S5" s="309"/>
      <c r="T5" s="309"/>
      <c r="U5" s="309"/>
      <c r="V5" s="309"/>
      <c r="W5" s="310"/>
    </row>
    <row r="6" spans="1:23" ht="21" thickBot="1" x14ac:dyDescent="0.3">
      <c r="A6" s="311" t="s">
        <v>35</v>
      </c>
      <c r="B6" s="312"/>
      <c r="C6" s="312"/>
      <c r="D6" s="312"/>
      <c r="E6" s="313">
        <f>REPORTS!K8</f>
        <v>0</v>
      </c>
      <c r="F6" s="313"/>
      <c r="G6" s="313"/>
      <c r="H6" s="313"/>
      <c r="I6" s="313"/>
      <c r="J6" s="313"/>
      <c r="K6" s="313"/>
      <c r="L6" s="313"/>
      <c r="M6" s="313"/>
      <c r="N6" s="314" t="s">
        <v>48</v>
      </c>
      <c r="O6" s="314"/>
      <c r="P6" s="314"/>
      <c r="Q6" s="314"/>
      <c r="R6" s="314"/>
      <c r="S6" s="314"/>
      <c r="T6" s="315">
        <v>43426</v>
      </c>
      <c r="U6" s="315"/>
      <c r="V6" s="315"/>
      <c r="W6" s="316"/>
    </row>
    <row r="7" spans="1:23" ht="26.25" thickBot="1" x14ac:dyDescent="0.3">
      <c r="A7" s="272" t="s">
        <v>49</v>
      </c>
      <c r="B7" s="273"/>
      <c r="C7" s="273"/>
      <c r="D7" s="273"/>
      <c r="E7" s="274" t="s">
        <v>50</v>
      </c>
      <c r="F7" s="274"/>
      <c r="G7" s="274"/>
      <c r="H7" s="274"/>
      <c r="I7" s="58"/>
      <c r="J7" s="58"/>
      <c r="K7" s="58"/>
      <c r="L7" s="58"/>
      <c r="M7" s="58"/>
      <c r="N7" s="275" t="s">
        <v>51</v>
      </c>
      <c r="O7" s="275"/>
      <c r="P7" s="275"/>
      <c r="Q7" s="275"/>
      <c r="R7" s="275"/>
      <c r="S7" s="275"/>
      <c r="T7" s="276" t="s">
        <v>22</v>
      </c>
      <c r="U7" s="277"/>
      <c r="V7" s="277"/>
      <c r="W7" s="278"/>
    </row>
    <row r="8" spans="1:23" ht="18" x14ac:dyDescent="0.25">
      <c r="A8" s="279" t="s">
        <v>52</v>
      </c>
      <c r="B8" s="280"/>
      <c r="C8" s="281"/>
      <c r="D8" s="285" t="s">
        <v>53</v>
      </c>
      <c r="E8" s="286"/>
      <c r="F8" s="286"/>
      <c r="G8" s="286"/>
      <c r="H8" s="287"/>
      <c r="I8" s="291" t="s">
        <v>54</v>
      </c>
      <c r="J8" s="292"/>
      <c r="K8" s="293"/>
      <c r="L8" s="291" t="s">
        <v>55</v>
      </c>
      <c r="M8" s="292"/>
      <c r="N8" s="293"/>
      <c r="O8" s="291" t="s">
        <v>56</v>
      </c>
      <c r="P8" s="292"/>
      <c r="Q8" s="293"/>
      <c r="R8" s="291" t="s">
        <v>57</v>
      </c>
      <c r="S8" s="292"/>
      <c r="T8" s="293"/>
      <c r="U8" s="291" t="s">
        <v>58</v>
      </c>
      <c r="V8" s="292"/>
      <c r="W8" s="293"/>
    </row>
    <row r="9" spans="1:23" ht="16.5" thickBot="1" x14ac:dyDescent="0.3">
      <c r="A9" s="282"/>
      <c r="B9" s="283"/>
      <c r="C9" s="284"/>
      <c r="D9" s="288"/>
      <c r="E9" s="289"/>
      <c r="F9" s="289"/>
      <c r="G9" s="289"/>
      <c r="H9" s="290"/>
      <c r="I9" s="59" t="s">
        <v>59</v>
      </c>
      <c r="J9" s="60" t="s">
        <v>60</v>
      </c>
      <c r="K9" s="61" t="s">
        <v>61</v>
      </c>
      <c r="L9" s="59" t="s">
        <v>59</v>
      </c>
      <c r="M9" s="60" t="s">
        <v>60</v>
      </c>
      <c r="N9" s="61" t="s">
        <v>61</v>
      </c>
      <c r="O9" s="59" t="s">
        <v>59</v>
      </c>
      <c r="P9" s="60" t="s">
        <v>60</v>
      </c>
      <c r="Q9" s="61" t="s">
        <v>61</v>
      </c>
      <c r="R9" s="59" t="s">
        <v>59</v>
      </c>
      <c r="S9" s="60" t="s">
        <v>60</v>
      </c>
      <c r="T9" s="61" t="s">
        <v>61</v>
      </c>
      <c r="U9" s="59" t="s">
        <v>59</v>
      </c>
      <c r="V9" s="60" t="s">
        <v>60</v>
      </c>
      <c r="W9" s="61" t="s">
        <v>61</v>
      </c>
    </row>
    <row r="10" spans="1:23" x14ac:dyDescent="0.25">
      <c r="A10" s="260">
        <f>REPORTS!C8</f>
        <v>0</v>
      </c>
      <c r="B10" s="261"/>
      <c r="C10" s="262"/>
      <c r="D10" s="260" t="s">
        <v>62</v>
      </c>
      <c r="E10" s="261"/>
      <c r="F10" s="261"/>
      <c r="G10" s="261"/>
      <c r="H10" s="262"/>
      <c r="I10" s="259">
        <f>COUNTIF('LSRW-1'!N10:N69,"A")</f>
        <v>0</v>
      </c>
      <c r="J10" s="251">
        <f>COUNTIF('LSRW-1'!N10:N69,"B")</f>
        <v>0</v>
      </c>
      <c r="K10" s="253">
        <f>COUNTIF('LSRW-1'!N10:N69,"C")</f>
        <v>0</v>
      </c>
      <c r="L10" s="259">
        <f>COUNTIF('LSRW-2'!N10:N69,"A")</f>
        <v>0</v>
      </c>
      <c r="M10" s="251">
        <f>COUNTIF('LSRW-2'!N10:N69,"B")</f>
        <v>0</v>
      </c>
      <c r="N10" s="253">
        <f>COUNTIF('LSRW-2'!N10:N69,"C")</f>
        <v>0</v>
      </c>
      <c r="O10" s="259">
        <f>COUNTIF('LSRW-3'!N10:N69,"A")</f>
        <v>0</v>
      </c>
      <c r="P10" s="251">
        <f>COUNTIF('LSRW-3'!N10:N69,"B")</f>
        <v>0</v>
      </c>
      <c r="Q10" s="253">
        <f>COUNTIF('LSRW-3'!N10:N69,"C")</f>
        <v>0</v>
      </c>
      <c r="R10" s="259">
        <f>COUNTIF('LSRW-4'!N10:N69,"A")</f>
        <v>0</v>
      </c>
      <c r="S10" s="251">
        <f>COUNTIF('LSRW-4'!N10:N69,"B")</f>
        <v>0</v>
      </c>
      <c r="T10" s="253">
        <f>COUNTIF('LSRW-4'!N10:N69,"C")</f>
        <v>0</v>
      </c>
      <c r="U10" s="259">
        <f>COUNTIF('LSRW-5'!N10:N69,"A")</f>
        <v>2</v>
      </c>
      <c r="V10" s="251">
        <f>COUNTIF('LSRW-5'!N10:N69,"B")</f>
        <v>0</v>
      </c>
      <c r="W10" s="253">
        <f>COUNTIF('LSRW-5'!N10:N69,"C")</f>
        <v>0</v>
      </c>
    </row>
    <row r="11" spans="1:23" x14ac:dyDescent="0.25">
      <c r="A11" s="260"/>
      <c r="B11" s="261"/>
      <c r="C11" s="262"/>
      <c r="D11" s="248"/>
      <c r="E11" s="249"/>
      <c r="F11" s="249"/>
      <c r="G11" s="249"/>
      <c r="H11" s="250"/>
      <c r="I11" s="256"/>
      <c r="J11" s="252"/>
      <c r="K11" s="254"/>
      <c r="L11" s="256"/>
      <c r="M11" s="252"/>
      <c r="N11" s="254"/>
      <c r="O11" s="256"/>
      <c r="P11" s="252"/>
      <c r="Q11" s="254"/>
      <c r="R11" s="256"/>
      <c r="S11" s="252"/>
      <c r="T11" s="254"/>
      <c r="U11" s="256"/>
      <c r="V11" s="252"/>
      <c r="W11" s="254"/>
    </row>
    <row r="12" spans="1:23" x14ac:dyDescent="0.25">
      <c r="A12" s="260"/>
      <c r="B12" s="261"/>
      <c r="C12" s="262"/>
      <c r="D12" s="245" t="s">
        <v>63</v>
      </c>
      <c r="E12" s="246"/>
      <c r="F12" s="246"/>
      <c r="G12" s="246"/>
      <c r="H12" s="247"/>
      <c r="I12" s="255">
        <f>COUNTIF('LSRW-1'!O10:O69,"A")</f>
        <v>0</v>
      </c>
      <c r="J12" s="257">
        <f>COUNTIF('LSRW-1'!O10:O69,"B")</f>
        <v>0</v>
      </c>
      <c r="K12" s="258">
        <f>COUNTIF('LSRW-1'!O10:O69,"C")</f>
        <v>0</v>
      </c>
      <c r="L12" s="255">
        <f>COUNTIF('LSRW-2'!O10:O69,"A")</f>
        <v>0</v>
      </c>
      <c r="M12" s="257">
        <f>COUNTIF('LSRW-2'!O10:O69,"B")</f>
        <v>0</v>
      </c>
      <c r="N12" s="258">
        <f>COUNTIF('LSRW-2'!O10:O69,"C")</f>
        <v>0</v>
      </c>
      <c r="O12" s="255">
        <f>COUNTIF('LSRW-3'!O10:O69,"A")</f>
        <v>0</v>
      </c>
      <c r="P12" s="257">
        <f>COUNTIF('LSRW-3'!O10:O69,"B")</f>
        <v>0</v>
      </c>
      <c r="Q12" s="258">
        <f>COUNTIF('LSRW-3'!O10:O69,"C")</f>
        <v>0</v>
      </c>
      <c r="R12" s="255">
        <f>COUNTIF('LSRW-4'!O10:O69,"A")</f>
        <v>0</v>
      </c>
      <c r="S12" s="257">
        <f>COUNTIF('LSRW-4'!O10:O69,"B")</f>
        <v>0</v>
      </c>
      <c r="T12" s="258">
        <f>COUNTIF('LSRW-4'!O10:O69,"C")</f>
        <v>0</v>
      </c>
      <c r="U12" s="255">
        <f>COUNTIF('LSRW-5'!O10:O69,"A")</f>
        <v>0</v>
      </c>
      <c r="V12" s="257">
        <f>COUNTIF('LSRW-5'!O10:O69,"B")</f>
        <v>2</v>
      </c>
      <c r="W12" s="258">
        <f>COUNTIF('LSRW-5'!O10:O69,"C")</f>
        <v>0</v>
      </c>
    </row>
    <row r="13" spans="1:23" x14ac:dyDescent="0.25">
      <c r="A13" s="260"/>
      <c r="B13" s="261"/>
      <c r="C13" s="262"/>
      <c r="D13" s="248"/>
      <c r="E13" s="249"/>
      <c r="F13" s="249"/>
      <c r="G13" s="249"/>
      <c r="H13" s="250"/>
      <c r="I13" s="256"/>
      <c r="J13" s="252"/>
      <c r="K13" s="254"/>
      <c r="L13" s="256"/>
      <c r="M13" s="252"/>
      <c r="N13" s="254"/>
      <c r="O13" s="256"/>
      <c r="P13" s="252"/>
      <c r="Q13" s="254"/>
      <c r="R13" s="256"/>
      <c r="S13" s="252"/>
      <c r="T13" s="254"/>
      <c r="U13" s="256"/>
      <c r="V13" s="252"/>
      <c r="W13" s="254"/>
    </row>
    <row r="14" spans="1:23" x14ac:dyDescent="0.25">
      <c r="A14" s="260"/>
      <c r="B14" s="261"/>
      <c r="C14" s="262"/>
      <c r="D14" s="245" t="s">
        <v>64</v>
      </c>
      <c r="E14" s="246"/>
      <c r="F14" s="246"/>
      <c r="G14" s="246"/>
      <c r="H14" s="247"/>
      <c r="I14" s="236">
        <f>COUNTIFS('LSRW-1'!$M10:$M67,"1",'LSRW-1'!$P10:$P67,"A")</f>
        <v>0</v>
      </c>
      <c r="J14" s="238">
        <f>COUNTIFS('LSRW-1'!M10:M67,"1",'LSRW-1'!P10:P67,"B")</f>
        <v>0</v>
      </c>
      <c r="K14" s="241">
        <f>COUNTIFS('LSRW-1'!M10:M67,"1",'LSRW-1'!P10:P67,"C")</f>
        <v>0</v>
      </c>
      <c r="L14" s="236">
        <f>COUNTIFS('LSRW-2'!$M10:$M67,"2",'LSRW-2'!$P10:$P67,"A")</f>
        <v>0</v>
      </c>
      <c r="M14" s="238">
        <f>COUNTIFS('LSRW-2'!$M10:$M67,"2",'LSRW-2'!$P10:$P67,"B")</f>
        <v>0</v>
      </c>
      <c r="N14" s="241">
        <f>COUNTIFS('LSRW-2'!$M10:$M67,"2",'LSRW-2'!$P10:$P67,"C")</f>
        <v>0</v>
      </c>
      <c r="O14" s="236">
        <f>COUNTIFS('LSRW-3'!$M10:$M67,"3",'LSRW-3'!$P10:$P67,"A")</f>
        <v>0</v>
      </c>
      <c r="P14" s="238">
        <f>COUNTIFS('LSRW-3'!$M10:$M67,"3",'LSRW-3'!$P10:$P67,"B")</f>
        <v>0</v>
      </c>
      <c r="Q14" s="241">
        <f>COUNTIFS('LSRW-3'!$M10:$M67,"3",'LSRW-3'!$P10:$P67,"C")</f>
        <v>0</v>
      </c>
      <c r="R14" s="236">
        <f>COUNTIFS('LSRW-4'!$M10:$M67,"4",'LSRW-4'!$P10:$P67,"A")</f>
        <v>0</v>
      </c>
      <c r="S14" s="238">
        <f>COUNTIFS('LSRW-4'!$M10:$M67,"4",'LSRW-4'!$P10:$P67,"B")</f>
        <v>0</v>
      </c>
      <c r="T14" s="241">
        <f>COUNTIFS('LSRW-4'!$M10:$M67,"4",'LSRW-4'!$P10:$P67,"C")</f>
        <v>0</v>
      </c>
      <c r="U14" s="236">
        <f>COUNTIFS('LSRW-5'!$M10:$M67,"5",'LSRW-5'!$P10:$P67,"A")</f>
        <v>1</v>
      </c>
      <c r="V14" s="238">
        <f>COUNTIFS('LSRW-5'!$M10:$M67,"5",'LSRW-5'!$P10:$P67,"B")</f>
        <v>0</v>
      </c>
      <c r="W14" s="241">
        <f>COUNTIFS('LSRW-5'!$M10:$M67,"5",'LSRW-5'!$P10:$P67,"C")</f>
        <v>0</v>
      </c>
    </row>
    <row r="15" spans="1:23" x14ac:dyDescent="0.25">
      <c r="A15" s="260"/>
      <c r="B15" s="261"/>
      <c r="C15" s="262"/>
      <c r="D15" s="248"/>
      <c r="E15" s="249"/>
      <c r="F15" s="249"/>
      <c r="G15" s="249"/>
      <c r="H15" s="250"/>
      <c r="I15" s="244"/>
      <c r="J15" s="239"/>
      <c r="K15" s="243"/>
      <c r="L15" s="244"/>
      <c r="M15" s="239"/>
      <c r="N15" s="243"/>
      <c r="O15" s="244"/>
      <c r="P15" s="239"/>
      <c r="Q15" s="243"/>
      <c r="R15" s="244"/>
      <c r="S15" s="239"/>
      <c r="T15" s="243"/>
      <c r="U15" s="244"/>
      <c r="V15" s="239"/>
      <c r="W15" s="243"/>
    </row>
    <row r="16" spans="1:23" x14ac:dyDescent="0.25">
      <c r="A16" s="260"/>
      <c r="B16" s="261"/>
      <c r="C16" s="262"/>
      <c r="D16" s="245" t="s">
        <v>65</v>
      </c>
      <c r="E16" s="246"/>
      <c r="F16" s="246"/>
      <c r="G16" s="246"/>
      <c r="H16" s="247"/>
      <c r="I16" s="236">
        <f>COUNTIFS('LSRW-1'!M10:M67,"1",'LSRW-1'!Q10:Q67,"A")</f>
        <v>0</v>
      </c>
      <c r="J16" s="238">
        <f>COUNTIFS('LSRW-1'!M10:M67,"1",'LSRW-1'!Q10:Q67,"B")</f>
        <v>0</v>
      </c>
      <c r="K16" s="241">
        <f>COUNTIFS('LSRW-1'!M10:M67,"1",'LSRW-1'!Q10:Q67,"C")</f>
        <v>0</v>
      </c>
      <c r="L16" s="236">
        <f>COUNTIFS('LSRW-2'!$M10:$M67,"2",'LSRW-2'!$Q10:$Q67,"A")</f>
        <v>0</v>
      </c>
      <c r="M16" s="238">
        <f>COUNTIFS('LSRW-2'!$M10:$M67,"2",'LSRW-2'!$Q10:$Q67,"B")</f>
        <v>0</v>
      </c>
      <c r="N16" s="241">
        <f>COUNTIFS('LSRW-2'!$M10:$M67,"2",'LSRW-2'!$Q10:$Q67,"C")</f>
        <v>0</v>
      </c>
      <c r="O16" s="236">
        <f>COUNTIFS('LSRW-3'!$M10:$M67,"3",'LSRW-3'!$Q10:$Q67,"A")</f>
        <v>0</v>
      </c>
      <c r="P16" s="238">
        <f>COUNTIFS('LSRW-3'!$M10:$M67,"3",'LSRW-3'!$Q10:$Q67,"B")</f>
        <v>0</v>
      </c>
      <c r="Q16" s="241">
        <f>COUNTIFS('LSRW-3'!$M10:$M67,"3",'LSRW-3'!$Q10:$Q67,"C")</f>
        <v>0</v>
      </c>
      <c r="R16" s="236">
        <f>COUNTIFS('LSRW-4'!$M10:$M67,"4",'LSRW-4'!$Q10:$Q67,"A")</f>
        <v>0</v>
      </c>
      <c r="S16" s="238">
        <f>COUNTIFS('LSRW-4'!$M10:$M67,"4",'LSRW-4'!$Q10:$Q67,"B")</f>
        <v>0</v>
      </c>
      <c r="T16" s="241">
        <f>COUNTIFS('LSRW-4'!$M10:$M67,"4",'LSRW-4'!$Q10:$Q67,"C")</f>
        <v>0</v>
      </c>
      <c r="U16" s="236">
        <f>COUNTIFS('LSRW-5'!$M10:$M67,"5",'LSRW-5'!$Q10:$Q67,"A")</f>
        <v>0</v>
      </c>
      <c r="V16" s="238">
        <f>COUNTIFS('LSRW-5'!$M10:$M67,"5",'LSRW-5'!$Q10:$Q67,"B")</f>
        <v>1</v>
      </c>
      <c r="W16" s="241">
        <f>COUNTIFS('LSRW-5'!$M10:$M67,"5",'LSRW-5'!$Q10:$Q67,"C")</f>
        <v>0</v>
      </c>
    </row>
    <row r="17" spans="1:23" x14ac:dyDescent="0.25">
      <c r="A17" s="260"/>
      <c r="B17" s="261"/>
      <c r="C17" s="262"/>
      <c r="D17" s="248"/>
      <c r="E17" s="249"/>
      <c r="F17" s="249"/>
      <c r="G17" s="249"/>
      <c r="H17" s="250"/>
      <c r="I17" s="244"/>
      <c r="J17" s="239"/>
      <c r="K17" s="243"/>
      <c r="L17" s="244"/>
      <c r="M17" s="239"/>
      <c r="N17" s="243"/>
      <c r="O17" s="244"/>
      <c r="P17" s="239"/>
      <c r="Q17" s="243"/>
      <c r="R17" s="244"/>
      <c r="S17" s="239"/>
      <c r="T17" s="243"/>
      <c r="U17" s="244"/>
      <c r="V17" s="239"/>
      <c r="W17" s="243"/>
    </row>
    <row r="18" spans="1:23" x14ac:dyDescent="0.25">
      <c r="A18" s="260"/>
      <c r="B18" s="261"/>
      <c r="C18" s="262"/>
      <c r="D18" s="245" t="s">
        <v>66</v>
      </c>
      <c r="E18" s="246"/>
      <c r="F18" s="246"/>
      <c r="G18" s="246"/>
      <c r="H18" s="247"/>
      <c r="I18" s="266">
        <f>COUNTIFS('LSRW-1'!M10:M67,"1",'LSRW-1'!R10:R67,"A")</f>
        <v>0</v>
      </c>
      <c r="J18" s="268">
        <f>COUNTIFS('LSRW-1'!M10:M67,"1",'LSRW-1'!R10:R67,"B")</f>
        <v>0</v>
      </c>
      <c r="K18" s="270">
        <f>COUNTIFS('LSRW-1'!M10:M67,"1",'LSRW-1'!R10:R67,"C")</f>
        <v>0</v>
      </c>
      <c r="L18" s="236">
        <f>COUNTIFS('LSRW-2'!$M10:$M67,"2",'LSRW-2'!$R10:$R67,"A")</f>
        <v>0</v>
      </c>
      <c r="M18" s="238">
        <f>COUNTIFS('LSRW-2'!$M10:$M67,"2",'LSRW-2'!$R10:$R67,"B")</f>
        <v>0</v>
      </c>
      <c r="N18" s="241">
        <f>COUNTIFS('LSRW-2'!$M10:$M67,"2",'LSRW-2'!$R10:$R67,"C")</f>
        <v>0</v>
      </c>
      <c r="O18" s="236">
        <f>COUNTIFS('LSRW-3'!$M10:$M67,"3",'LSRW-3'!$R10:$R67,"A")</f>
        <v>0</v>
      </c>
      <c r="P18" s="238">
        <f>COUNTIFS('LSRW-3'!$M10:$M67,"3",'LSRW-3'!$R10:$R67,"B")</f>
        <v>0</v>
      </c>
      <c r="Q18" s="241">
        <f>COUNTIFS('LSRW-3'!$M10:$M67,"3",'LSRW-3'!$R10:$R67,"C")</f>
        <v>0</v>
      </c>
      <c r="R18" s="236">
        <f>COUNTIFS('LSRW-4'!$M10:$M67,"4",'LSRW-4'!$R10:$R67,"A")</f>
        <v>0</v>
      </c>
      <c r="S18" s="238">
        <f>COUNTIFS('LSRW-4'!$M10:$M67,"4",'LSRW-4'!$R10:$R67,"B")</f>
        <v>0</v>
      </c>
      <c r="T18" s="241">
        <f>COUNTIFS('LSRW-4'!$M10:$M67,"4",'LSRW-4'!$R10:$R67,"C")</f>
        <v>0</v>
      </c>
      <c r="U18" s="236">
        <f>COUNTIFS('LSRW-5'!$M10:$M67,"5",'LSRW-5'!$R10:$R67,"A")</f>
        <v>0</v>
      </c>
      <c r="V18" s="238">
        <f>COUNTIFS('LSRW-5'!$M10:$M67,"5",'LSRW-5'!$R10:$R67,"B")</f>
        <v>1</v>
      </c>
      <c r="W18" s="241">
        <f>COUNTIFS('LSRW-5'!$M10:$M67,"5",'LSRW-5'!$R10:$R67,"C")</f>
        <v>0</v>
      </c>
    </row>
    <row r="19" spans="1:23" ht="15.75" thickBot="1" x14ac:dyDescent="0.3">
      <c r="A19" s="263"/>
      <c r="B19" s="264"/>
      <c r="C19" s="265"/>
      <c r="D19" s="263"/>
      <c r="E19" s="264"/>
      <c r="F19" s="264"/>
      <c r="G19" s="264"/>
      <c r="H19" s="265"/>
      <c r="I19" s="267"/>
      <c r="J19" s="269"/>
      <c r="K19" s="271"/>
      <c r="L19" s="237"/>
      <c r="M19" s="240"/>
      <c r="N19" s="242"/>
      <c r="O19" s="237"/>
      <c r="P19" s="240"/>
      <c r="Q19" s="242"/>
      <c r="R19" s="237"/>
      <c r="S19" s="240"/>
      <c r="T19" s="242"/>
      <c r="U19" s="237"/>
      <c r="V19" s="240"/>
      <c r="W19" s="242"/>
    </row>
  </sheetData>
  <sheetProtection password="C022" sheet="1" objects="1" scenarios="1" selectLockedCells="1"/>
  <mergeCells count="101">
    <mergeCell ref="A1:E2"/>
    <mergeCell ref="F1:W2"/>
    <mergeCell ref="A3:W3"/>
    <mergeCell ref="A4:W4"/>
    <mergeCell ref="A5:W5"/>
    <mergeCell ref="A6:D6"/>
    <mergeCell ref="E6:M6"/>
    <mergeCell ref="N6:S6"/>
    <mergeCell ref="T6:W6"/>
    <mergeCell ref="A7:D7"/>
    <mergeCell ref="E7:H7"/>
    <mergeCell ref="N7:S7"/>
    <mergeCell ref="T7:W7"/>
    <mergeCell ref="A8:C9"/>
    <mergeCell ref="D8:H9"/>
    <mergeCell ref="I8:K8"/>
    <mergeCell ref="L8:N8"/>
    <mergeCell ref="O8:Q8"/>
    <mergeCell ref="R8:T8"/>
    <mergeCell ref="U8:W8"/>
    <mergeCell ref="A10:C19"/>
    <mergeCell ref="D10:H11"/>
    <mergeCell ref="I10:I11"/>
    <mergeCell ref="J10:J11"/>
    <mergeCell ref="K10:K11"/>
    <mergeCell ref="L10:L11"/>
    <mergeCell ref="M10:M11"/>
    <mergeCell ref="N10:N11"/>
    <mergeCell ref="O10:O11"/>
    <mergeCell ref="D14:H15"/>
    <mergeCell ref="I14:I15"/>
    <mergeCell ref="J14:J15"/>
    <mergeCell ref="K14:K15"/>
    <mergeCell ref="L14:L15"/>
    <mergeCell ref="M14:M15"/>
    <mergeCell ref="N14:N15"/>
    <mergeCell ref="O14:O15"/>
    <mergeCell ref="D18:H19"/>
    <mergeCell ref="I18:I19"/>
    <mergeCell ref="J18:J19"/>
    <mergeCell ref="K18:K19"/>
    <mergeCell ref="L18:L19"/>
    <mergeCell ref="M18:M19"/>
    <mergeCell ref="N18:N19"/>
    <mergeCell ref="V10:V11"/>
    <mergeCell ref="W10:W11"/>
    <mergeCell ref="D12:H13"/>
    <mergeCell ref="I12:I13"/>
    <mergeCell ref="J12:J13"/>
    <mergeCell ref="K12:K13"/>
    <mergeCell ref="L12:L13"/>
    <mergeCell ref="M12:M13"/>
    <mergeCell ref="N12:N13"/>
    <mergeCell ref="O12:O13"/>
    <mergeCell ref="P10:P11"/>
    <mergeCell ref="Q10:Q11"/>
    <mergeCell ref="R10:R11"/>
    <mergeCell ref="S10:S11"/>
    <mergeCell ref="T10:T11"/>
    <mergeCell ref="U10:U11"/>
    <mergeCell ref="V12:V13"/>
    <mergeCell ref="W12:W13"/>
    <mergeCell ref="P12:P13"/>
    <mergeCell ref="Q12:Q13"/>
    <mergeCell ref="R12:R13"/>
    <mergeCell ref="S12:S13"/>
    <mergeCell ref="T12:T13"/>
    <mergeCell ref="U12:U13"/>
    <mergeCell ref="V14:V15"/>
    <mergeCell ref="W14:W15"/>
    <mergeCell ref="D16:H17"/>
    <mergeCell ref="I16:I17"/>
    <mergeCell ref="J16:J17"/>
    <mergeCell ref="K16:K17"/>
    <mergeCell ref="L16:L17"/>
    <mergeCell ref="M16:M17"/>
    <mergeCell ref="N16:N17"/>
    <mergeCell ref="O16:O17"/>
    <mergeCell ref="P14:P15"/>
    <mergeCell ref="Q14:Q15"/>
    <mergeCell ref="R14:R15"/>
    <mergeCell ref="S14:S15"/>
    <mergeCell ref="T14:T15"/>
    <mergeCell ref="U14:U15"/>
    <mergeCell ref="O18:O19"/>
    <mergeCell ref="P16:P17"/>
    <mergeCell ref="V18:V19"/>
    <mergeCell ref="W18:W19"/>
    <mergeCell ref="P18:P19"/>
    <mergeCell ref="Q18:Q19"/>
    <mergeCell ref="R18:R19"/>
    <mergeCell ref="S18:S19"/>
    <mergeCell ref="T18:T19"/>
    <mergeCell ref="U18:U19"/>
    <mergeCell ref="V16:V17"/>
    <mergeCell ref="W16:W17"/>
    <mergeCell ref="Q16:Q17"/>
    <mergeCell ref="R16:R17"/>
    <mergeCell ref="S16:S17"/>
    <mergeCell ref="T16:T17"/>
    <mergeCell ref="U16:U17"/>
  </mergeCells>
  <dataValidations count="2">
    <dataValidation type="list" allowBlank="1" showInputMessage="1" showErrorMessage="1" promptTitle="SELECT MONTH" prompt="MONTH OF ASSESSMENT" sqref="E7:H7">
      <formula1>"JANUARY,FEBRUARY,MARCH,APRIL,MAY,JUNE,JULY,AUGUST,SEPTEMBER,OCTOBER,NOVEMBER,DECEMBER"</formula1>
    </dataValidation>
    <dataValidation type="date" allowBlank="1" showInputMessage="1" showErrorMessage="1" promptTitle="DD/MM/YYYY" prompt="DATE OF ASSESSMENT" sqref="T6:W6">
      <formula1>43191</formula1>
      <formula2>43646</formula2>
    </dataValidation>
  </dataValidations>
  <pageMargins left="0.7" right="0.7" top="0.75" bottom="0.75" header="0.3" footer="0.3"/>
  <pageSetup paperSize="9" scale="69" orientation="landscape" blackAndWhite="1" verticalDpi="0" r:id="rId1"/>
  <headerFooter>
    <oddFooter>&amp;CCREATED BY: HARISH JAIPAL MALI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5009E"/>
  </sheetPr>
  <dimension ref="A1:X19"/>
  <sheetViews>
    <sheetView showGridLines="0" zoomScaleNormal="100" workbookViewId="0">
      <selection activeCell="T6" sqref="T6:W6"/>
    </sheetView>
  </sheetViews>
  <sheetFormatPr defaultColWidth="0" defaultRowHeight="15" zeroHeight="1" x14ac:dyDescent="0.25"/>
  <cols>
    <col min="1" max="3" width="7.7109375" customWidth="1"/>
    <col min="4" max="4" width="11.42578125" customWidth="1"/>
    <col min="5" max="5" width="7.7109375" customWidth="1"/>
    <col min="6" max="7" width="9.7109375" customWidth="1"/>
    <col min="8" max="8" width="10.5703125" customWidth="1"/>
    <col min="9" max="23" width="7.7109375" customWidth="1"/>
    <col min="24" max="24" width="9.140625" customWidth="1"/>
    <col min="25" max="16384" width="9.140625" hidden="1"/>
  </cols>
  <sheetData>
    <row r="1" spans="1:23" x14ac:dyDescent="0.25">
      <c r="A1" s="294" t="s">
        <v>31</v>
      </c>
      <c r="B1" s="295"/>
      <c r="C1" s="295"/>
      <c r="D1" s="295"/>
      <c r="E1" s="295"/>
      <c r="F1" s="298">
        <f>REPORTS!$D$7</f>
        <v>0</v>
      </c>
      <c r="G1" s="298"/>
      <c r="H1" s="298"/>
      <c r="I1" s="298"/>
      <c r="J1" s="298"/>
      <c r="K1" s="298"/>
      <c r="L1" s="298"/>
      <c r="M1" s="298"/>
      <c r="N1" s="298"/>
      <c r="O1" s="298"/>
      <c r="P1" s="298"/>
      <c r="Q1" s="298"/>
      <c r="R1" s="298"/>
      <c r="S1" s="298"/>
      <c r="T1" s="298"/>
      <c r="U1" s="298"/>
      <c r="V1" s="298"/>
      <c r="W1" s="299"/>
    </row>
    <row r="2" spans="1:23" x14ac:dyDescent="0.25">
      <c r="A2" s="296"/>
      <c r="B2" s="297"/>
      <c r="C2" s="297"/>
      <c r="D2" s="297"/>
      <c r="E2" s="297"/>
      <c r="F2" s="300"/>
      <c r="G2" s="300"/>
      <c r="H2" s="300"/>
      <c r="I2" s="300"/>
      <c r="J2" s="300"/>
      <c r="K2" s="300"/>
      <c r="L2" s="300"/>
      <c r="M2" s="300"/>
      <c r="N2" s="300"/>
      <c r="O2" s="300"/>
      <c r="P2" s="300"/>
      <c r="Q2" s="300"/>
      <c r="R2" s="300"/>
      <c r="S2" s="300"/>
      <c r="T2" s="300"/>
      <c r="U2" s="300"/>
      <c r="V2" s="300"/>
      <c r="W2" s="301"/>
    </row>
    <row r="3" spans="1:23" ht="30.75" x14ac:dyDescent="0.25">
      <c r="A3" s="302" t="s">
        <v>8</v>
      </c>
      <c r="B3" s="303"/>
      <c r="C3" s="303"/>
      <c r="D3" s="303"/>
      <c r="E3" s="303"/>
      <c r="F3" s="303"/>
      <c r="G3" s="303"/>
      <c r="H3" s="303"/>
      <c r="I3" s="303"/>
      <c r="J3" s="303"/>
      <c r="K3" s="303"/>
      <c r="L3" s="303"/>
      <c r="M3" s="303"/>
      <c r="N3" s="303"/>
      <c r="O3" s="303"/>
      <c r="P3" s="303"/>
      <c r="Q3" s="303"/>
      <c r="R3" s="303"/>
      <c r="S3" s="303"/>
      <c r="T3" s="303"/>
      <c r="U3" s="303"/>
      <c r="V3" s="303"/>
      <c r="W3" s="304"/>
    </row>
    <row r="4" spans="1:23" ht="23.25" x14ac:dyDescent="0.25">
      <c r="A4" s="305" t="s">
        <v>46</v>
      </c>
      <c r="B4" s="306"/>
      <c r="C4" s="306"/>
      <c r="D4" s="306"/>
      <c r="E4" s="306"/>
      <c r="F4" s="306"/>
      <c r="G4" s="306"/>
      <c r="H4" s="306"/>
      <c r="I4" s="306"/>
      <c r="J4" s="306"/>
      <c r="K4" s="306"/>
      <c r="L4" s="306"/>
      <c r="M4" s="306"/>
      <c r="N4" s="306"/>
      <c r="O4" s="306"/>
      <c r="P4" s="306"/>
      <c r="Q4" s="306"/>
      <c r="R4" s="306"/>
      <c r="S4" s="306"/>
      <c r="T4" s="306"/>
      <c r="U4" s="306"/>
      <c r="V4" s="306"/>
      <c r="W4" s="307"/>
    </row>
    <row r="5" spans="1:23" ht="33.75" x14ac:dyDescent="0.25">
      <c r="A5" s="308" t="s">
        <v>47</v>
      </c>
      <c r="B5" s="309"/>
      <c r="C5" s="309"/>
      <c r="D5" s="309"/>
      <c r="E5" s="309"/>
      <c r="F5" s="309"/>
      <c r="G5" s="309"/>
      <c r="H5" s="309"/>
      <c r="I5" s="309"/>
      <c r="J5" s="309"/>
      <c r="K5" s="309"/>
      <c r="L5" s="309"/>
      <c r="M5" s="309"/>
      <c r="N5" s="309"/>
      <c r="O5" s="309"/>
      <c r="P5" s="309"/>
      <c r="Q5" s="309"/>
      <c r="R5" s="309"/>
      <c r="S5" s="309"/>
      <c r="T5" s="309"/>
      <c r="U5" s="309"/>
      <c r="V5" s="309"/>
      <c r="W5" s="310"/>
    </row>
    <row r="6" spans="1:23" ht="21" thickBot="1" x14ac:dyDescent="0.3">
      <c r="A6" s="311" t="s">
        <v>35</v>
      </c>
      <c r="B6" s="312"/>
      <c r="C6" s="312"/>
      <c r="D6" s="312"/>
      <c r="E6" s="313">
        <f>REPORTS!K8</f>
        <v>0</v>
      </c>
      <c r="F6" s="313"/>
      <c r="G6" s="313"/>
      <c r="H6" s="313"/>
      <c r="I6" s="313"/>
      <c r="J6" s="313"/>
      <c r="K6" s="313"/>
      <c r="L6" s="313"/>
      <c r="M6" s="313"/>
      <c r="N6" s="314" t="s">
        <v>48</v>
      </c>
      <c r="O6" s="314"/>
      <c r="P6" s="314"/>
      <c r="Q6" s="314"/>
      <c r="R6" s="314"/>
      <c r="S6" s="314"/>
      <c r="T6" s="315">
        <v>43143</v>
      </c>
      <c r="U6" s="315"/>
      <c r="V6" s="315"/>
      <c r="W6" s="316"/>
    </row>
    <row r="7" spans="1:23" ht="26.25" thickBot="1" x14ac:dyDescent="0.3">
      <c r="A7" s="272" t="s">
        <v>49</v>
      </c>
      <c r="B7" s="273"/>
      <c r="C7" s="273"/>
      <c r="D7" s="273"/>
      <c r="E7" s="274" t="s">
        <v>67</v>
      </c>
      <c r="F7" s="274"/>
      <c r="G7" s="274"/>
      <c r="H7" s="274"/>
      <c r="I7" s="58"/>
      <c r="J7" s="58"/>
      <c r="K7" s="58"/>
      <c r="L7" s="58"/>
      <c r="M7" s="58"/>
      <c r="N7" s="275" t="s">
        <v>51</v>
      </c>
      <c r="O7" s="275"/>
      <c r="P7" s="275"/>
      <c r="Q7" s="275"/>
      <c r="R7" s="275"/>
      <c r="S7" s="275"/>
      <c r="T7" s="276" t="s">
        <v>23</v>
      </c>
      <c r="U7" s="277"/>
      <c r="V7" s="277"/>
      <c r="W7" s="278"/>
    </row>
    <row r="8" spans="1:23" ht="18" x14ac:dyDescent="0.25">
      <c r="A8" s="279" t="s">
        <v>52</v>
      </c>
      <c r="B8" s="280"/>
      <c r="C8" s="281"/>
      <c r="D8" s="285" t="s">
        <v>53</v>
      </c>
      <c r="E8" s="286"/>
      <c r="F8" s="286"/>
      <c r="G8" s="286"/>
      <c r="H8" s="287"/>
      <c r="I8" s="291" t="s">
        <v>54</v>
      </c>
      <c r="J8" s="292"/>
      <c r="K8" s="293"/>
      <c r="L8" s="291" t="s">
        <v>55</v>
      </c>
      <c r="M8" s="292"/>
      <c r="N8" s="293"/>
      <c r="O8" s="291" t="s">
        <v>56</v>
      </c>
      <c r="P8" s="292"/>
      <c r="Q8" s="293"/>
      <c r="R8" s="291" t="s">
        <v>57</v>
      </c>
      <c r="S8" s="292"/>
      <c r="T8" s="293"/>
      <c r="U8" s="291" t="s">
        <v>58</v>
      </c>
      <c r="V8" s="292"/>
      <c r="W8" s="293"/>
    </row>
    <row r="9" spans="1:23" ht="16.5" thickBot="1" x14ac:dyDescent="0.3">
      <c r="A9" s="282"/>
      <c r="B9" s="283"/>
      <c r="C9" s="284"/>
      <c r="D9" s="288"/>
      <c r="E9" s="289"/>
      <c r="F9" s="289"/>
      <c r="G9" s="289"/>
      <c r="H9" s="290"/>
      <c r="I9" s="59" t="s">
        <v>59</v>
      </c>
      <c r="J9" s="60" t="s">
        <v>60</v>
      </c>
      <c r="K9" s="61" t="s">
        <v>61</v>
      </c>
      <c r="L9" s="59" t="s">
        <v>59</v>
      </c>
      <c r="M9" s="60" t="s">
        <v>60</v>
      </c>
      <c r="N9" s="61" t="s">
        <v>61</v>
      </c>
      <c r="O9" s="59" t="s">
        <v>59</v>
      </c>
      <c r="P9" s="60" t="s">
        <v>60</v>
      </c>
      <c r="Q9" s="61" t="s">
        <v>61</v>
      </c>
      <c r="R9" s="59" t="s">
        <v>59</v>
      </c>
      <c r="S9" s="60" t="s">
        <v>60</v>
      </c>
      <c r="T9" s="61" t="s">
        <v>61</v>
      </c>
      <c r="U9" s="59" t="s">
        <v>59</v>
      </c>
      <c r="V9" s="60" t="s">
        <v>60</v>
      </c>
      <c r="W9" s="61" t="s">
        <v>61</v>
      </c>
    </row>
    <row r="10" spans="1:23" x14ac:dyDescent="0.25">
      <c r="A10" s="260">
        <f>REPORTS!C8</f>
        <v>0</v>
      </c>
      <c r="B10" s="261"/>
      <c r="C10" s="262"/>
      <c r="D10" s="260" t="s">
        <v>62</v>
      </c>
      <c r="E10" s="261"/>
      <c r="F10" s="261"/>
      <c r="G10" s="261"/>
      <c r="H10" s="262"/>
      <c r="I10" s="259">
        <f>COUNTIF('LSRW-1'!U10:U69,"A")</f>
        <v>0</v>
      </c>
      <c r="J10" s="251">
        <f>COUNTIF('LSRW-1'!U10:U69,"B")</f>
        <v>0</v>
      </c>
      <c r="K10" s="253">
        <f>COUNTIF('LSRW-1'!U10:U69,"C")</f>
        <v>0</v>
      </c>
      <c r="L10" s="259">
        <f>COUNTIF('LSRW-2'!U10:U1048576,"A")</f>
        <v>0</v>
      </c>
      <c r="M10" s="251">
        <f>COUNTIF('LSRW-2'!U10:U1048576,"B")</f>
        <v>0</v>
      </c>
      <c r="N10" s="253">
        <f>COUNTIF('LSRW-2'!U10:U1048576,"C")</f>
        <v>0</v>
      </c>
      <c r="O10" s="259">
        <f>COUNTIF('LSRW-3'!U10:U69,"A")</f>
        <v>0</v>
      </c>
      <c r="P10" s="251">
        <f>COUNTIF('LSRW-3'!U10:U69,"B")</f>
        <v>0</v>
      </c>
      <c r="Q10" s="253">
        <f>COUNTIF('LSRW-3'!U10:U69,"C")</f>
        <v>0</v>
      </c>
      <c r="R10" s="259">
        <f>COUNTIF('LSRW-4'!U10:U69,"A")</f>
        <v>0</v>
      </c>
      <c r="S10" s="251">
        <f>COUNTIF('LSRW-4'!U10:U69,"B")</f>
        <v>0</v>
      </c>
      <c r="T10" s="253">
        <f>COUNTIF('LSRW-4'!U10:U69,"C")</f>
        <v>0</v>
      </c>
      <c r="U10" s="259">
        <f>COUNTIF('LSRW-5'!U10:U69,"A")</f>
        <v>2</v>
      </c>
      <c r="V10" s="251">
        <f>COUNTIF('LSRW-5'!U10:U69,"B")</f>
        <v>0</v>
      </c>
      <c r="W10" s="253">
        <f>COUNTIF('LSRW-5'!U10:U69,"C")</f>
        <v>0</v>
      </c>
    </row>
    <row r="11" spans="1:23" x14ac:dyDescent="0.25">
      <c r="A11" s="260"/>
      <c r="B11" s="261"/>
      <c r="C11" s="262"/>
      <c r="D11" s="248"/>
      <c r="E11" s="249"/>
      <c r="F11" s="249"/>
      <c r="G11" s="249"/>
      <c r="H11" s="250"/>
      <c r="I11" s="256"/>
      <c r="J11" s="252"/>
      <c r="K11" s="254"/>
      <c r="L11" s="256"/>
      <c r="M11" s="252"/>
      <c r="N11" s="254"/>
      <c r="O11" s="256"/>
      <c r="P11" s="252"/>
      <c r="Q11" s="254"/>
      <c r="R11" s="256"/>
      <c r="S11" s="252"/>
      <c r="T11" s="254"/>
      <c r="U11" s="256"/>
      <c r="V11" s="252"/>
      <c r="W11" s="254"/>
    </row>
    <row r="12" spans="1:23" x14ac:dyDescent="0.25">
      <c r="A12" s="260"/>
      <c r="B12" s="261"/>
      <c r="C12" s="262"/>
      <c r="D12" s="245" t="s">
        <v>63</v>
      </c>
      <c r="E12" s="246"/>
      <c r="F12" s="246"/>
      <c r="G12" s="246"/>
      <c r="H12" s="247"/>
      <c r="I12" s="255">
        <f>COUNTIF('LSRW-1'!V10:V69,"A")</f>
        <v>0</v>
      </c>
      <c r="J12" s="257">
        <f>COUNTIF('LSRW-1'!V10:V69,"B")</f>
        <v>0</v>
      </c>
      <c r="K12" s="258">
        <f>COUNTIF('LSRW-1'!V10:V69,"C")</f>
        <v>0</v>
      </c>
      <c r="L12" s="255">
        <f>COUNTIF('LSRW-2'!V10:V69,"A")</f>
        <v>0</v>
      </c>
      <c r="M12" s="257">
        <f>COUNTIF('LSRW-2'!V10:V69,"B")</f>
        <v>0</v>
      </c>
      <c r="N12" s="258">
        <f>COUNTIF('LSRW-2'!V10:V69,"C")</f>
        <v>0</v>
      </c>
      <c r="O12" s="255">
        <f>COUNTIF('LSRW-3'!V10:V69,"A")</f>
        <v>0</v>
      </c>
      <c r="P12" s="257">
        <f>COUNTIF('LSRW-3'!V10:V69,"B")</f>
        <v>0</v>
      </c>
      <c r="Q12" s="258">
        <f>COUNTIF('LSRW-3'!V10:V69,"C")</f>
        <v>0</v>
      </c>
      <c r="R12" s="255">
        <f>COUNTIF('LSRW-4'!V10:V69,"A")</f>
        <v>0</v>
      </c>
      <c r="S12" s="257">
        <f>COUNTIF('LSRW-4'!V10:V69,"B")</f>
        <v>0</v>
      </c>
      <c r="T12" s="258">
        <f>COUNTIF('LSRW-4'!V10:V69,"C")</f>
        <v>0</v>
      </c>
      <c r="U12" s="255">
        <f>COUNTIF('LSRW-5'!V10:V69,"A")</f>
        <v>2</v>
      </c>
      <c r="V12" s="257">
        <f>COUNTIF('LSRW-5'!V10:V69,"B")</f>
        <v>0</v>
      </c>
      <c r="W12" s="258">
        <f>COUNTIF('LSRW-5'!V10:V69,"C")</f>
        <v>0</v>
      </c>
    </row>
    <row r="13" spans="1:23" x14ac:dyDescent="0.25">
      <c r="A13" s="260"/>
      <c r="B13" s="261"/>
      <c r="C13" s="262"/>
      <c r="D13" s="248"/>
      <c r="E13" s="249"/>
      <c r="F13" s="249"/>
      <c r="G13" s="249"/>
      <c r="H13" s="250"/>
      <c r="I13" s="256"/>
      <c r="J13" s="252"/>
      <c r="K13" s="254"/>
      <c r="L13" s="256"/>
      <c r="M13" s="252"/>
      <c r="N13" s="254"/>
      <c r="O13" s="256"/>
      <c r="P13" s="252"/>
      <c r="Q13" s="254"/>
      <c r="R13" s="256"/>
      <c r="S13" s="252"/>
      <c r="T13" s="254"/>
      <c r="U13" s="256"/>
      <c r="V13" s="252"/>
      <c r="W13" s="254"/>
    </row>
    <row r="14" spans="1:23" x14ac:dyDescent="0.25">
      <c r="A14" s="260"/>
      <c r="B14" s="261"/>
      <c r="C14" s="262"/>
      <c r="D14" s="245" t="s">
        <v>64</v>
      </c>
      <c r="E14" s="246"/>
      <c r="F14" s="246"/>
      <c r="G14" s="246"/>
      <c r="H14" s="247"/>
      <c r="I14" s="236">
        <f>COUNTIFS('LSRW-1'!T10:T67,"1",'LSRW-1'!W10:W67,"A")</f>
        <v>0</v>
      </c>
      <c r="J14" s="238">
        <f>COUNTIFS('LSRW-1'!T10:T67,"1",'LSRW-1'!W10:W67,"B")</f>
        <v>0</v>
      </c>
      <c r="K14" s="241">
        <f>COUNTIFS('LSRW-1'!T10:T67,"1",'LSRW-1'!W10:W67,"C")</f>
        <v>0</v>
      </c>
      <c r="L14" s="236">
        <f>COUNTIFS('LSRW-2'!$T10:$T67,"2",'LSRW-2'!$W10:$W67,"A")</f>
        <v>0</v>
      </c>
      <c r="M14" s="238">
        <f>COUNTIFS('LSRW-2'!$T10:$T67,"2",'LSRW-2'!$W10:$W67,"B")</f>
        <v>0</v>
      </c>
      <c r="N14" s="241">
        <f>COUNTIFS('LSRW-2'!$T10:$T67,"2",'LSRW-2'!$W10:$W67,"C")</f>
        <v>0</v>
      </c>
      <c r="O14" s="236">
        <f>COUNTIFS('LSRW-3'!$T10:$T67,"3",'LSRW-3'!$W10:$W67,"A")</f>
        <v>0</v>
      </c>
      <c r="P14" s="238">
        <f>COUNTIFS('LSRW-3'!$T10:$T67,"3",'LSRW-3'!$W10:$W67,"B")</f>
        <v>0</v>
      </c>
      <c r="Q14" s="241">
        <f>COUNTIFS('LSRW-3'!$T10:$T67,"3",'LSRW-3'!$W10:$W67,"C")</f>
        <v>0</v>
      </c>
      <c r="R14" s="236">
        <f>COUNTIFS('LSRW-4'!$T10:$T67,"4",'LSRW-4'!$W10:$W67,"A")</f>
        <v>0</v>
      </c>
      <c r="S14" s="238">
        <f>COUNTIFS('LSRW-4'!$T10:$T67,"4",'LSRW-4'!$W10:$W67,"B")</f>
        <v>0</v>
      </c>
      <c r="T14" s="241">
        <f>COUNTIFS('LSRW-4'!$T10:$T67,"4",'LSRW-4'!$W10:$W67,"C")</f>
        <v>0</v>
      </c>
      <c r="U14" s="236">
        <f>COUNTIFS('LSRW-5'!$T10:$T67,"5",'LSRW-5'!$W10:$W67,"A")</f>
        <v>1</v>
      </c>
      <c r="V14" s="238">
        <f>COUNTIFS('LSRW-5'!$T10:$T67,"5",'LSRW-5'!$W10:$W67,"B")</f>
        <v>1</v>
      </c>
      <c r="W14" s="241">
        <f>COUNTIFS('LSRW-5'!$T10:$T67,"5",'LSRW-5'!$W10:$W67,"C")</f>
        <v>0</v>
      </c>
    </row>
    <row r="15" spans="1:23" x14ac:dyDescent="0.25">
      <c r="A15" s="260"/>
      <c r="B15" s="261"/>
      <c r="C15" s="262"/>
      <c r="D15" s="248"/>
      <c r="E15" s="249"/>
      <c r="F15" s="249"/>
      <c r="G15" s="249"/>
      <c r="H15" s="250"/>
      <c r="I15" s="244"/>
      <c r="J15" s="239"/>
      <c r="K15" s="243"/>
      <c r="L15" s="244"/>
      <c r="M15" s="239"/>
      <c r="N15" s="243"/>
      <c r="O15" s="244"/>
      <c r="P15" s="239"/>
      <c r="Q15" s="243"/>
      <c r="R15" s="244"/>
      <c r="S15" s="239"/>
      <c r="T15" s="243"/>
      <c r="U15" s="244"/>
      <c r="V15" s="239"/>
      <c r="W15" s="243"/>
    </row>
    <row r="16" spans="1:23" x14ac:dyDescent="0.25">
      <c r="A16" s="260"/>
      <c r="B16" s="261"/>
      <c r="C16" s="262"/>
      <c r="D16" s="245" t="s">
        <v>65</v>
      </c>
      <c r="E16" s="246"/>
      <c r="F16" s="246"/>
      <c r="G16" s="246"/>
      <c r="H16" s="247"/>
      <c r="I16" s="236">
        <f>COUNTIFS('LSRW-1'!T10:T67,"1",'LSRW-1'!X10:X67,"A")</f>
        <v>0</v>
      </c>
      <c r="J16" s="238">
        <f>COUNTIFS('LSRW-1'!T10:T67,"1",'LSRW-1'!X10:X67,"B")</f>
        <v>0</v>
      </c>
      <c r="K16" s="241">
        <f>COUNTIFS('LSRW-1'!T10:T67,"1",'LSRW-1'!X10:X67,"C")</f>
        <v>0</v>
      </c>
      <c r="L16" s="236">
        <f>COUNTIFS('LSRW-2'!$T10:$T67,"2",'LSRW-2'!$X10:$X67,"A")</f>
        <v>0</v>
      </c>
      <c r="M16" s="238">
        <f>COUNTIFS('LSRW-2'!$T10:$T67,"2",'LSRW-2'!$X10:$X67,"B")</f>
        <v>0</v>
      </c>
      <c r="N16" s="241">
        <f>COUNTIFS('LSRW-2'!$T10:$T67,"2",'LSRW-2'!$X10:$X67,"C")</f>
        <v>0</v>
      </c>
      <c r="O16" s="236">
        <f>COUNTIFS('LSRW-3'!$T10:$T67,"3",'LSRW-3'!$X10:$X67,"A")</f>
        <v>0</v>
      </c>
      <c r="P16" s="238">
        <f>COUNTIFS('LSRW-3'!$T10:$T67,"3",'LSRW-3'!$X10:$X67,"B")</f>
        <v>0</v>
      </c>
      <c r="Q16" s="241">
        <f>COUNTIFS('LSRW-3'!$T10:$T67,"3",'LSRW-3'!$X10:$X67,"C")</f>
        <v>0</v>
      </c>
      <c r="R16" s="236">
        <f>COUNTIFS('LSRW-4'!$T10:$T67,"4",'LSRW-4'!$X10:$X67,"A")</f>
        <v>0</v>
      </c>
      <c r="S16" s="238">
        <f>COUNTIFS('LSRW-4'!$T10:$T67,"4",'LSRW-4'!$X10:$X67,"B")</f>
        <v>0</v>
      </c>
      <c r="T16" s="241">
        <f>COUNTIFS('LSRW-4'!$T10:$T67,"4",'LSRW-4'!$X10:$X67,"C")</f>
        <v>0</v>
      </c>
      <c r="U16" s="236">
        <f>COUNTIFS('LSRW-5'!$T10:$T67,"5",'LSRW-5'!$X10:$X67,"A")</f>
        <v>1</v>
      </c>
      <c r="V16" s="238">
        <f>COUNTIFS('LSRW-5'!$T10:$T67,"5",'LSRW-5'!$X10:$X67,"B")</f>
        <v>1</v>
      </c>
      <c r="W16" s="241">
        <f>COUNTIFS('LSRW-5'!$T10:$T67,"5",'LSRW-5'!$X10:$X67,"C")</f>
        <v>0</v>
      </c>
    </row>
    <row r="17" spans="1:23" x14ac:dyDescent="0.25">
      <c r="A17" s="260"/>
      <c r="B17" s="261"/>
      <c r="C17" s="262"/>
      <c r="D17" s="248"/>
      <c r="E17" s="249"/>
      <c r="F17" s="249"/>
      <c r="G17" s="249"/>
      <c r="H17" s="250"/>
      <c r="I17" s="244"/>
      <c r="J17" s="239"/>
      <c r="K17" s="243"/>
      <c r="L17" s="244"/>
      <c r="M17" s="239"/>
      <c r="N17" s="243"/>
      <c r="O17" s="244"/>
      <c r="P17" s="239"/>
      <c r="Q17" s="243"/>
      <c r="R17" s="244"/>
      <c r="S17" s="239"/>
      <c r="T17" s="243"/>
      <c r="U17" s="244"/>
      <c r="V17" s="239"/>
      <c r="W17" s="243"/>
    </row>
    <row r="18" spans="1:23" x14ac:dyDescent="0.25">
      <c r="A18" s="260"/>
      <c r="B18" s="261"/>
      <c r="C18" s="262"/>
      <c r="D18" s="245" t="s">
        <v>66</v>
      </c>
      <c r="E18" s="246"/>
      <c r="F18" s="246"/>
      <c r="G18" s="246"/>
      <c r="H18" s="247"/>
      <c r="I18" s="266">
        <f>COUNTIFS('LSRW-1'!T10:T67,"1",'LSRW-1'!Y10:Y67,"A")</f>
        <v>0</v>
      </c>
      <c r="J18" s="268">
        <f>COUNTIFS('LSRW-1'!T10:T67,"1",'LSRW-1'!Y10:Y67,"B")</f>
        <v>0</v>
      </c>
      <c r="K18" s="270">
        <f>COUNTIFS('LSRW-1'!T10:T67,"1",'LSRW-1'!Y10:Y67,"C")</f>
        <v>0</v>
      </c>
      <c r="L18" s="236">
        <f>COUNTIFS('LSRW-2'!$T10:$T67,"2",'LSRW-2'!$Y10:$Y67,"A")</f>
        <v>0</v>
      </c>
      <c r="M18" s="238">
        <f>COUNTIFS('LSRW-2'!$T10:$T67,"2",'LSRW-2'!$Y10:$Y67,"B")</f>
        <v>0</v>
      </c>
      <c r="N18" s="241">
        <f>COUNTIFS('LSRW-2'!$T10:$T67,"2",'LSRW-2'!$Y10:$Y67,"C")</f>
        <v>0</v>
      </c>
      <c r="O18" s="236">
        <f>COUNTIFS('LSRW-3'!$T10:$T67,"3",'LSRW-3'!$Y10:$Y67,"A")</f>
        <v>0</v>
      </c>
      <c r="P18" s="238">
        <f>COUNTIFS('LSRW-3'!$T10:$T67,"3",'LSRW-3'!$Y10:$Y67,"B")</f>
        <v>0</v>
      </c>
      <c r="Q18" s="241">
        <f>COUNTIFS('LSRW-3'!$T10:$T67,"3",'LSRW-3'!$Y10:$Y67,"C")</f>
        <v>0</v>
      </c>
      <c r="R18" s="236">
        <f>COUNTIFS('LSRW-4'!$T10:$T67,"4",'LSRW-4'!$Y10:$Y67,"A")</f>
        <v>0</v>
      </c>
      <c r="S18" s="238">
        <f>COUNTIFS('LSRW-4'!$T10:$T67,"4",'LSRW-4'!$Y10:$Y67,"B")</f>
        <v>0</v>
      </c>
      <c r="T18" s="241">
        <f>COUNTIFS('LSRW-4'!$T10:$T67,"4",'LSRW-4'!$Y10:$Y67,"C")</f>
        <v>0</v>
      </c>
      <c r="U18" s="236">
        <f>COUNTIFS('LSRW-5'!$T10:$T67,"5",'LSRW-5'!$Y10:$Y67,"A")</f>
        <v>0</v>
      </c>
      <c r="V18" s="238">
        <f>COUNTIFS('LSRW-5'!$T10:$T67,"5",'LSRW-5'!$Y10:$Y67,"B")</f>
        <v>2</v>
      </c>
      <c r="W18" s="241">
        <f>COUNTIFS('LSRW-5'!$T10:$T67,"5",'LSRW-5'!$Y10:$Y67,"C")</f>
        <v>0</v>
      </c>
    </row>
    <row r="19" spans="1:23" ht="15.75" thickBot="1" x14ac:dyDescent="0.3">
      <c r="A19" s="263"/>
      <c r="B19" s="264"/>
      <c r="C19" s="265"/>
      <c r="D19" s="263"/>
      <c r="E19" s="264"/>
      <c r="F19" s="264"/>
      <c r="G19" s="264"/>
      <c r="H19" s="265"/>
      <c r="I19" s="267"/>
      <c r="J19" s="269"/>
      <c r="K19" s="271"/>
      <c r="L19" s="237"/>
      <c r="M19" s="240"/>
      <c r="N19" s="242"/>
      <c r="O19" s="237"/>
      <c r="P19" s="240"/>
      <c r="Q19" s="242"/>
      <c r="R19" s="237"/>
      <c r="S19" s="240"/>
      <c r="T19" s="242"/>
      <c r="U19" s="237"/>
      <c r="V19" s="240"/>
      <c r="W19" s="242"/>
    </row>
  </sheetData>
  <sheetProtection password="C022" sheet="1" objects="1" scenarios="1" selectLockedCells="1"/>
  <mergeCells count="101">
    <mergeCell ref="A1:E2"/>
    <mergeCell ref="F1:W2"/>
    <mergeCell ref="A3:W3"/>
    <mergeCell ref="A4:W4"/>
    <mergeCell ref="A5:W5"/>
    <mergeCell ref="A6:D6"/>
    <mergeCell ref="E6:M6"/>
    <mergeCell ref="N6:S6"/>
    <mergeCell ref="T6:W6"/>
    <mergeCell ref="A7:D7"/>
    <mergeCell ref="E7:H7"/>
    <mergeCell ref="N7:S7"/>
    <mergeCell ref="T7:W7"/>
    <mergeCell ref="A8:C9"/>
    <mergeCell ref="D8:H9"/>
    <mergeCell ref="I8:K8"/>
    <mergeCell ref="L8:N8"/>
    <mergeCell ref="O8:Q8"/>
    <mergeCell ref="R8:T8"/>
    <mergeCell ref="U8:W8"/>
    <mergeCell ref="A10:C19"/>
    <mergeCell ref="D10:H11"/>
    <mergeCell ref="I10:I11"/>
    <mergeCell ref="J10:J11"/>
    <mergeCell ref="K10:K11"/>
    <mergeCell ref="L10:L11"/>
    <mergeCell ref="M10:M11"/>
    <mergeCell ref="N10:N11"/>
    <mergeCell ref="O10:O11"/>
    <mergeCell ref="D14:H15"/>
    <mergeCell ref="I14:I15"/>
    <mergeCell ref="J14:J15"/>
    <mergeCell ref="K14:K15"/>
    <mergeCell ref="L14:L15"/>
    <mergeCell ref="M14:M15"/>
    <mergeCell ref="N14:N15"/>
    <mergeCell ref="O14:O15"/>
    <mergeCell ref="D18:H19"/>
    <mergeCell ref="I18:I19"/>
    <mergeCell ref="J18:J19"/>
    <mergeCell ref="K18:K19"/>
    <mergeCell ref="L18:L19"/>
    <mergeCell ref="M18:M19"/>
    <mergeCell ref="N18:N19"/>
    <mergeCell ref="V10:V11"/>
    <mergeCell ref="W10:W11"/>
    <mergeCell ref="D12:H13"/>
    <mergeCell ref="I12:I13"/>
    <mergeCell ref="J12:J13"/>
    <mergeCell ref="K12:K13"/>
    <mergeCell ref="L12:L13"/>
    <mergeCell ref="M12:M13"/>
    <mergeCell ref="N12:N13"/>
    <mergeCell ref="O12:O13"/>
    <mergeCell ref="P10:P11"/>
    <mergeCell ref="Q10:Q11"/>
    <mergeCell ref="R10:R11"/>
    <mergeCell ref="S10:S11"/>
    <mergeCell ref="T10:T11"/>
    <mergeCell ref="U10:U11"/>
    <mergeCell ref="V12:V13"/>
    <mergeCell ref="W12:W13"/>
    <mergeCell ref="P12:P13"/>
    <mergeCell ref="Q12:Q13"/>
    <mergeCell ref="R12:R13"/>
    <mergeCell ref="S12:S13"/>
    <mergeCell ref="T12:T13"/>
    <mergeCell ref="U12:U13"/>
    <mergeCell ref="V14:V15"/>
    <mergeCell ref="W14:W15"/>
    <mergeCell ref="D16:H17"/>
    <mergeCell ref="I16:I17"/>
    <mergeCell ref="J16:J17"/>
    <mergeCell ref="K16:K17"/>
    <mergeCell ref="L16:L17"/>
    <mergeCell ref="M16:M17"/>
    <mergeCell ref="N16:N17"/>
    <mergeCell ref="O16:O17"/>
    <mergeCell ref="P14:P15"/>
    <mergeCell ref="Q14:Q15"/>
    <mergeCell ref="R14:R15"/>
    <mergeCell ref="S14:S15"/>
    <mergeCell ref="T14:T15"/>
    <mergeCell ref="U14:U15"/>
    <mergeCell ref="O18:O19"/>
    <mergeCell ref="P16:P17"/>
    <mergeCell ref="V18:V19"/>
    <mergeCell ref="W18:W19"/>
    <mergeCell ref="P18:P19"/>
    <mergeCell ref="Q18:Q19"/>
    <mergeCell ref="R18:R19"/>
    <mergeCell ref="S18:S19"/>
    <mergeCell ref="T18:T19"/>
    <mergeCell ref="U18:U19"/>
    <mergeCell ref="V16:V17"/>
    <mergeCell ref="W16:W17"/>
    <mergeCell ref="Q16:Q17"/>
    <mergeCell ref="R16:R17"/>
    <mergeCell ref="S16:S17"/>
    <mergeCell ref="T16:T17"/>
    <mergeCell ref="U16:U17"/>
  </mergeCells>
  <dataValidations count="1">
    <dataValidation type="list" allowBlank="1" showInputMessage="1" showErrorMessage="1" sqref="E7:H7">
      <formula1>"JANUARY,FEBRUARY,MARCH,APRIL,MAY,JUNE,JULY,AUGUST,SEPTEMBER,OCTOBER,NOVEMBER,DECEMBER"</formula1>
    </dataValidation>
  </dataValidations>
  <pageMargins left="0.7" right="0.7" top="0.75" bottom="0.75" header="0.3" footer="0.3"/>
  <pageSetup paperSize="9" scale="69" orientation="landscape" blackAndWhite="1" verticalDpi="0" r:id="rId1"/>
  <headerFooter>
    <oddFooter>&amp;CCREATED BY: HARISH JAIPAL MALI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35009E"/>
  </sheetPr>
  <dimension ref="A1:X19"/>
  <sheetViews>
    <sheetView showGridLines="0" zoomScaleNormal="100" workbookViewId="0">
      <selection activeCell="E7" sqref="E7:H7"/>
    </sheetView>
  </sheetViews>
  <sheetFormatPr defaultColWidth="0" defaultRowHeight="15" zeroHeight="1" x14ac:dyDescent="0.25"/>
  <cols>
    <col min="1" max="3" width="7.7109375" customWidth="1"/>
    <col min="4" max="4" width="11.42578125" customWidth="1"/>
    <col min="5" max="5" width="7.7109375" customWidth="1"/>
    <col min="6" max="7" width="9.7109375" customWidth="1"/>
    <col min="8" max="8" width="10.5703125" customWidth="1"/>
    <col min="9" max="23" width="7.7109375" customWidth="1"/>
    <col min="24" max="24" width="6.28515625" customWidth="1"/>
    <col min="25" max="16384" width="9.140625" hidden="1"/>
  </cols>
  <sheetData>
    <row r="1" spans="1:23" x14ac:dyDescent="0.25">
      <c r="A1" s="294" t="s">
        <v>31</v>
      </c>
      <c r="B1" s="295"/>
      <c r="C1" s="295"/>
      <c r="D1" s="295"/>
      <c r="E1" s="295"/>
      <c r="F1" s="298">
        <f>REPORTS!$D$7</f>
        <v>0</v>
      </c>
      <c r="G1" s="298"/>
      <c r="H1" s="298"/>
      <c r="I1" s="298"/>
      <c r="J1" s="298"/>
      <c r="K1" s="298"/>
      <c r="L1" s="298"/>
      <c r="M1" s="298"/>
      <c r="N1" s="298"/>
      <c r="O1" s="298"/>
      <c r="P1" s="298"/>
      <c r="Q1" s="298"/>
      <c r="R1" s="298"/>
      <c r="S1" s="298"/>
      <c r="T1" s="298"/>
      <c r="U1" s="298"/>
      <c r="V1" s="298"/>
      <c r="W1" s="299"/>
    </row>
    <row r="2" spans="1:23" x14ac:dyDescent="0.25">
      <c r="A2" s="296"/>
      <c r="B2" s="297"/>
      <c r="C2" s="297"/>
      <c r="D2" s="297"/>
      <c r="E2" s="297"/>
      <c r="F2" s="300"/>
      <c r="G2" s="300"/>
      <c r="H2" s="300"/>
      <c r="I2" s="300"/>
      <c r="J2" s="300"/>
      <c r="K2" s="300"/>
      <c r="L2" s="300"/>
      <c r="M2" s="300"/>
      <c r="N2" s="300"/>
      <c r="O2" s="300"/>
      <c r="P2" s="300"/>
      <c r="Q2" s="300"/>
      <c r="R2" s="300"/>
      <c r="S2" s="300"/>
      <c r="T2" s="300"/>
      <c r="U2" s="300"/>
      <c r="V2" s="300"/>
      <c r="W2" s="301"/>
    </row>
    <row r="3" spans="1:23" ht="30.75" x14ac:dyDescent="0.25">
      <c r="A3" s="302" t="s">
        <v>8</v>
      </c>
      <c r="B3" s="303"/>
      <c r="C3" s="303"/>
      <c r="D3" s="303"/>
      <c r="E3" s="303"/>
      <c r="F3" s="303"/>
      <c r="G3" s="303"/>
      <c r="H3" s="303"/>
      <c r="I3" s="303"/>
      <c r="J3" s="303"/>
      <c r="K3" s="303"/>
      <c r="L3" s="303"/>
      <c r="M3" s="303"/>
      <c r="N3" s="303"/>
      <c r="O3" s="303"/>
      <c r="P3" s="303"/>
      <c r="Q3" s="303"/>
      <c r="R3" s="303"/>
      <c r="S3" s="303"/>
      <c r="T3" s="303"/>
      <c r="U3" s="303"/>
      <c r="V3" s="303"/>
      <c r="W3" s="304"/>
    </row>
    <row r="4" spans="1:23" ht="23.25" x14ac:dyDescent="0.25">
      <c r="A4" s="305" t="s">
        <v>46</v>
      </c>
      <c r="B4" s="306"/>
      <c r="C4" s="306"/>
      <c r="D4" s="306"/>
      <c r="E4" s="306"/>
      <c r="F4" s="306"/>
      <c r="G4" s="306"/>
      <c r="H4" s="306"/>
      <c r="I4" s="306"/>
      <c r="J4" s="306"/>
      <c r="K4" s="306"/>
      <c r="L4" s="306"/>
      <c r="M4" s="306"/>
      <c r="N4" s="306"/>
      <c r="O4" s="306"/>
      <c r="P4" s="306"/>
      <c r="Q4" s="306"/>
      <c r="R4" s="306"/>
      <c r="S4" s="306"/>
      <c r="T4" s="306"/>
      <c r="U4" s="306"/>
      <c r="V4" s="306"/>
      <c r="W4" s="307"/>
    </row>
    <row r="5" spans="1:23" ht="33.75" x14ac:dyDescent="0.25">
      <c r="A5" s="308" t="s">
        <v>47</v>
      </c>
      <c r="B5" s="309"/>
      <c r="C5" s="309"/>
      <c r="D5" s="309"/>
      <c r="E5" s="309"/>
      <c r="F5" s="309"/>
      <c r="G5" s="309"/>
      <c r="H5" s="309"/>
      <c r="I5" s="309"/>
      <c r="J5" s="309"/>
      <c r="K5" s="309"/>
      <c r="L5" s="309"/>
      <c r="M5" s="309"/>
      <c r="N5" s="309"/>
      <c r="O5" s="309"/>
      <c r="P5" s="309"/>
      <c r="Q5" s="309"/>
      <c r="R5" s="309"/>
      <c r="S5" s="309"/>
      <c r="T5" s="309"/>
      <c r="U5" s="309"/>
      <c r="V5" s="309"/>
      <c r="W5" s="310"/>
    </row>
    <row r="6" spans="1:23" ht="21" thickBot="1" x14ac:dyDescent="0.3">
      <c r="A6" s="311" t="s">
        <v>35</v>
      </c>
      <c r="B6" s="312"/>
      <c r="C6" s="312"/>
      <c r="D6" s="312"/>
      <c r="E6" s="313">
        <f>REPORTS!K8</f>
        <v>0</v>
      </c>
      <c r="F6" s="313"/>
      <c r="G6" s="313"/>
      <c r="H6" s="313"/>
      <c r="I6" s="313"/>
      <c r="J6" s="313"/>
      <c r="K6" s="313"/>
      <c r="L6" s="313"/>
      <c r="M6" s="313"/>
      <c r="N6" s="314" t="s">
        <v>48</v>
      </c>
      <c r="O6" s="314"/>
      <c r="P6" s="314"/>
      <c r="Q6" s="314"/>
      <c r="R6" s="314"/>
      <c r="S6" s="314"/>
      <c r="T6" s="315">
        <v>43133</v>
      </c>
      <c r="U6" s="315"/>
      <c r="V6" s="315"/>
      <c r="W6" s="316"/>
    </row>
    <row r="7" spans="1:23" ht="26.25" thickBot="1" x14ac:dyDescent="0.3">
      <c r="A7" s="272" t="s">
        <v>49</v>
      </c>
      <c r="B7" s="273"/>
      <c r="C7" s="273"/>
      <c r="D7" s="273"/>
      <c r="E7" s="274" t="s">
        <v>119</v>
      </c>
      <c r="F7" s="274"/>
      <c r="G7" s="274"/>
      <c r="H7" s="274"/>
      <c r="I7" s="58"/>
      <c r="J7" s="58"/>
      <c r="K7" s="58"/>
      <c r="L7" s="58"/>
      <c r="M7" s="58"/>
      <c r="N7" s="275" t="s">
        <v>51</v>
      </c>
      <c r="O7" s="275"/>
      <c r="P7" s="275"/>
      <c r="Q7" s="275"/>
      <c r="R7" s="275"/>
      <c r="S7" s="275"/>
      <c r="T7" s="276" t="s">
        <v>24</v>
      </c>
      <c r="U7" s="277"/>
      <c r="V7" s="277"/>
      <c r="W7" s="278"/>
    </row>
    <row r="8" spans="1:23" ht="18" x14ac:dyDescent="0.25">
      <c r="A8" s="279" t="s">
        <v>52</v>
      </c>
      <c r="B8" s="280"/>
      <c r="C8" s="281"/>
      <c r="D8" s="285" t="s">
        <v>53</v>
      </c>
      <c r="E8" s="286"/>
      <c r="F8" s="286"/>
      <c r="G8" s="286"/>
      <c r="H8" s="287"/>
      <c r="I8" s="291" t="s">
        <v>54</v>
      </c>
      <c r="J8" s="292"/>
      <c r="K8" s="293"/>
      <c r="L8" s="291" t="s">
        <v>55</v>
      </c>
      <c r="M8" s="292"/>
      <c r="N8" s="293"/>
      <c r="O8" s="291" t="s">
        <v>56</v>
      </c>
      <c r="P8" s="292"/>
      <c r="Q8" s="293"/>
      <c r="R8" s="291" t="s">
        <v>57</v>
      </c>
      <c r="S8" s="292"/>
      <c r="T8" s="293"/>
      <c r="U8" s="291" t="s">
        <v>58</v>
      </c>
      <c r="V8" s="292"/>
      <c r="W8" s="293"/>
    </row>
    <row r="9" spans="1:23" ht="16.5" thickBot="1" x14ac:dyDescent="0.3">
      <c r="A9" s="282"/>
      <c r="B9" s="283"/>
      <c r="C9" s="284"/>
      <c r="D9" s="288"/>
      <c r="E9" s="289"/>
      <c r="F9" s="289"/>
      <c r="G9" s="289"/>
      <c r="H9" s="290"/>
      <c r="I9" s="59" t="s">
        <v>59</v>
      </c>
      <c r="J9" s="60" t="s">
        <v>60</v>
      </c>
      <c r="K9" s="61" t="s">
        <v>61</v>
      </c>
      <c r="L9" s="59" t="s">
        <v>59</v>
      </c>
      <c r="M9" s="60" t="s">
        <v>60</v>
      </c>
      <c r="N9" s="61" t="s">
        <v>61</v>
      </c>
      <c r="O9" s="59" t="s">
        <v>59</v>
      </c>
      <c r="P9" s="60" t="s">
        <v>60</v>
      </c>
      <c r="Q9" s="61" t="s">
        <v>61</v>
      </c>
      <c r="R9" s="59" t="s">
        <v>59</v>
      </c>
      <c r="S9" s="60" t="s">
        <v>60</v>
      </c>
      <c r="T9" s="61" t="s">
        <v>61</v>
      </c>
      <c r="U9" s="59" t="s">
        <v>59</v>
      </c>
      <c r="V9" s="60" t="s">
        <v>60</v>
      </c>
      <c r="W9" s="61" t="s">
        <v>61</v>
      </c>
    </row>
    <row r="10" spans="1:23" x14ac:dyDescent="0.25">
      <c r="A10" s="260">
        <f>REPORTS!C8</f>
        <v>0</v>
      </c>
      <c r="B10" s="261"/>
      <c r="C10" s="262"/>
      <c r="D10" s="260" t="s">
        <v>62</v>
      </c>
      <c r="E10" s="261"/>
      <c r="F10" s="261"/>
      <c r="G10" s="261"/>
      <c r="H10" s="262"/>
      <c r="I10" s="259">
        <f>COUNTIF('LSRW-1'!AB10:AB69,"A")</f>
        <v>0</v>
      </c>
      <c r="J10" s="251">
        <f>COUNTIF('LSRW-1'!AB10:AB69,"B")</f>
        <v>0</v>
      </c>
      <c r="K10" s="253">
        <f>COUNTIF('LSRW-1'!AB10:AB69,"C")</f>
        <v>0</v>
      </c>
      <c r="L10" s="259">
        <f>COUNTIF('LSRW-2'!AB10:AB69,"A")</f>
        <v>0</v>
      </c>
      <c r="M10" s="251">
        <f>COUNTIF('LSRW-2'!AB10:AB69,"B")</f>
        <v>0</v>
      </c>
      <c r="N10" s="253">
        <f>COUNTIF('LSRW-2'!AB10:AB69,"C")</f>
        <v>0</v>
      </c>
      <c r="O10" s="259">
        <f>COUNTIF('LSRW-3'!AB10:AB69,"A")</f>
        <v>0</v>
      </c>
      <c r="P10" s="251">
        <f>COUNTIF('LSRW-3'!AB10:AB69,"B")</f>
        <v>0</v>
      </c>
      <c r="Q10" s="253">
        <f>COUNTIF('LSRW-3'!AB10:AB69,"C")</f>
        <v>0</v>
      </c>
      <c r="R10" s="259">
        <f>COUNTIF('LSRW-4'!AB10:AB69,"A")</f>
        <v>0</v>
      </c>
      <c r="S10" s="251">
        <f>COUNTIF('LSRW-4'!AB10:AB69,"B")</f>
        <v>0</v>
      </c>
      <c r="T10" s="253">
        <f>COUNTIF('LSRW-4'!AB10:AB69,"C")</f>
        <v>0</v>
      </c>
      <c r="U10" s="259">
        <f>COUNTIF('LSRW-5'!AB10:AB69,"A")</f>
        <v>2</v>
      </c>
      <c r="V10" s="251">
        <f>COUNTIF('LSRW-5'!AB10:AB69,"B")</f>
        <v>0</v>
      </c>
      <c r="W10" s="253">
        <f>COUNTIF('LSRW-5'!AB10:AB69,"C")</f>
        <v>0</v>
      </c>
    </row>
    <row r="11" spans="1:23" x14ac:dyDescent="0.25">
      <c r="A11" s="260"/>
      <c r="B11" s="261"/>
      <c r="C11" s="262"/>
      <c r="D11" s="248"/>
      <c r="E11" s="249"/>
      <c r="F11" s="249"/>
      <c r="G11" s="249"/>
      <c r="H11" s="250"/>
      <c r="I11" s="256"/>
      <c r="J11" s="252"/>
      <c r="K11" s="254"/>
      <c r="L11" s="256"/>
      <c r="M11" s="252"/>
      <c r="N11" s="254"/>
      <c r="O11" s="256"/>
      <c r="P11" s="252"/>
      <c r="Q11" s="254"/>
      <c r="R11" s="256"/>
      <c r="S11" s="252"/>
      <c r="T11" s="254"/>
      <c r="U11" s="256"/>
      <c r="V11" s="252"/>
      <c r="W11" s="254"/>
    </row>
    <row r="12" spans="1:23" x14ac:dyDescent="0.25">
      <c r="A12" s="260"/>
      <c r="B12" s="261"/>
      <c r="C12" s="262"/>
      <c r="D12" s="245" t="s">
        <v>63</v>
      </c>
      <c r="E12" s="246"/>
      <c r="F12" s="246"/>
      <c r="G12" s="246"/>
      <c r="H12" s="247"/>
      <c r="I12" s="255">
        <f>COUNTIF('LSRW-1'!AC10:AC69,"A")</f>
        <v>0</v>
      </c>
      <c r="J12" s="257">
        <f>COUNTIF('LSRW-1'!AC10:AC69,"B")</f>
        <v>0</v>
      </c>
      <c r="K12" s="258">
        <f>COUNTIF('LSRW-1'!AC10:AC69,"C")</f>
        <v>0</v>
      </c>
      <c r="L12" s="255">
        <f>COUNTIF('LSRW-2'!AC10:AC69,"A")</f>
        <v>0</v>
      </c>
      <c r="M12" s="257">
        <f>COUNTIF('LSRW-2'!AC10:AC69,"B")</f>
        <v>0</v>
      </c>
      <c r="N12" s="258">
        <f>COUNTIF('LSRW-2'!AC10:AC69,"C")</f>
        <v>0</v>
      </c>
      <c r="O12" s="255">
        <f>COUNTIF('LSRW-3'!AC10:AC69,"A")</f>
        <v>0</v>
      </c>
      <c r="P12" s="257">
        <f>COUNTIF('LSRW-3'!AC10:AC69,"B")</f>
        <v>0</v>
      </c>
      <c r="Q12" s="258">
        <f>COUNTIF('LSRW-3'!AC10:AC69,"C")</f>
        <v>0</v>
      </c>
      <c r="R12" s="255">
        <f>COUNTIF('LSRW-4'!AC10:AC69,"A")</f>
        <v>0</v>
      </c>
      <c r="S12" s="257">
        <f>COUNTIF('LSRW-4'!AC10:AC69,"B")</f>
        <v>0</v>
      </c>
      <c r="T12" s="258">
        <f>COUNTIF('LSRW-4'!AC10:AC69,"C")</f>
        <v>0</v>
      </c>
      <c r="U12" s="255">
        <f>COUNTIF('LSRW-5'!AC10:AC69,"A")</f>
        <v>2</v>
      </c>
      <c r="V12" s="257">
        <f>COUNTIF('LSRW-5'!AC10:AC69,"B")</f>
        <v>0</v>
      </c>
      <c r="W12" s="258">
        <f>COUNTIF('LSRW-5'!AC10:AC69,"C")</f>
        <v>0</v>
      </c>
    </row>
    <row r="13" spans="1:23" x14ac:dyDescent="0.25">
      <c r="A13" s="260"/>
      <c r="B13" s="261"/>
      <c r="C13" s="262"/>
      <c r="D13" s="248"/>
      <c r="E13" s="249"/>
      <c r="F13" s="249"/>
      <c r="G13" s="249"/>
      <c r="H13" s="250"/>
      <c r="I13" s="256"/>
      <c r="J13" s="252"/>
      <c r="K13" s="254"/>
      <c r="L13" s="256"/>
      <c r="M13" s="252"/>
      <c r="N13" s="254"/>
      <c r="O13" s="256"/>
      <c r="P13" s="252"/>
      <c r="Q13" s="254"/>
      <c r="R13" s="256"/>
      <c r="S13" s="252"/>
      <c r="T13" s="254"/>
      <c r="U13" s="256"/>
      <c r="V13" s="252"/>
      <c r="W13" s="254"/>
    </row>
    <row r="14" spans="1:23" x14ac:dyDescent="0.25">
      <c r="A14" s="260"/>
      <c r="B14" s="261"/>
      <c r="C14" s="262"/>
      <c r="D14" s="245" t="s">
        <v>64</v>
      </c>
      <c r="E14" s="246"/>
      <c r="F14" s="246"/>
      <c r="G14" s="246"/>
      <c r="H14" s="247"/>
      <c r="I14" s="236">
        <f>COUNTIFS('LSRW-1'!AA10:AA67,"1",'LSRW-1'!AD10:AD67,"A")</f>
        <v>0</v>
      </c>
      <c r="J14" s="238">
        <f>COUNTIFS('LSRW-1'!AA10:AA67,"1",'LSRW-1'!AD10:AD67,"B")</f>
        <v>0</v>
      </c>
      <c r="K14" s="241">
        <f>COUNTIFS('LSRW-1'!AA10:AA67,"1",'LSRW-1'!AD10:AD67,"C")</f>
        <v>0</v>
      </c>
      <c r="L14" s="236">
        <f>COUNTIFS('LSRW-2'!$AA10:$AA67,"2",'LSRW-2'!$AD10:$AD67,"A")</f>
        <v>0</v>
      </c>
      <c r="M14" s="238">
        <f>COUNTIFS('LSRW-2'!$AA10:$AA67,"2",'LSRW-2'!$AD10:$AD67,"B")</f>
        <v>0</v>
      </c>
      <c r="N14" s="241">
        <f>COUNTIFS('LSRW-2'!$AA10:$AA67,"2",'LSRW-2'!$AD10:$AD67,"C")</f>
        <v>0</v>
      </c>
      <c r="O14" s="236">
        <f>COUNTIFS('LSRW-3'!$AA10:$AA67,"3",'LSRW-3'!$AD10:$AD67,"A")</f>
        <v>0</v>
      </c>
      <c r="P14" s="238">
        <f>COUNTIFS('LSRW-3'!$AA10:$AA67,"3",'LSRW-3'!$AD10:$AD67,"B")</f>
        <v>0</v>
      </c>
      <c r="Q14" s="241">
        <f>COUNTIFS('LSRW-3'!$AA10:$AA67,"3",'LSRW-3'!$AD10:$AD67,"C")</f>
        <v>0</v>
      </c>
      <c r="R14" s="236">
        <f>COUNTIFS('LSRW-4'!$AA10:$AA67,"4",'LSRW-4'!$AD10:$AD67,"A")</f>
        <v>0</v>
      </c>
      <c r="S14" s="238">
        <f>COUNTIFS('LSRW-4'!$AA10:$AA67,"4",'LSRW-4'!$AD10:$AD67,"B")</f>
        <v>0</v>
      </c>
      <c r="T14" s="241">
        <f>COUNTIFS('LSRW-4'!$AA10:$AA67,"4",'LSRW-4'!$AD10:$AD67,"C")</f>
        <v>0</v>
      </c>
      <c r="U14" s="236">
        <f>COUNTIFS('LSRW-5'!$AA10:$AA67,"5",'LSRW-5'!$AD10:$AD67,"A")</f>
        <v>1</v>
      </c>
      <c r="V14" s="238">
        <f>COUNTIFS('LSRW-5'!$AA10:$AA67,"5",'LSRW-5'!$AD10:$AD67,"B")</f>
        <v>1</v>
      </c>
      <c r="W14" s="241">
        <f>COUNTIFS('LSRW-5'!$AA10:$AA67,"5",'LSRW-5'!$AD10:$AD67,"C")</f>
        <v>0</v>
      </c>
    </row>
    <row r="15" spans="1:23" x14ac:dyDescent="0.25">
      <c r="A15" s="260"/>
      <c r="B15" s="261"/>
      <c r="C15" s="262"/>
      <c r="D15" s="248"/>
      <c r="E15" s="249"/>
      <c r="F15" s="249"/>
      <c r="G15" s="249"/>
      <c r="H15" s="250"/>
      <c r="I15" s="244"/>
      <c r="J15" s="239"/>
      <c r="K15" s="243"/>
      <c r="L15" s="244"/>
      <c r="M15" s="239"/>
      <c r="N15" s="243"/>
      <c r="O15" s="244"/>
      <c r="P15" s="239"/>
      <c r="Q15" s="243"/>
      <c r="R15" s="244"/>
      <c r="S15" s="239"/>
      <c r="T15" s="243"/>
      <c r="U15" s="244"/>
      <c r="V15" s="239"/>
      <c r="W15" s="243"/>
    </row>
    <row r="16" spans="1:23" x14ac:dyDescent="0.25">
      <c r="A16" s="260"/>
      <c r="B16" s="261"/>
      <c r="C16" s="262"/>
      <c r="D16" s="245" t="s">
        <v>65</v>
      </c>
      <c r="E16" s="246"/>
      <c r="F16" s="246"/>
      <c r="G16" s="246"/>
      <c r="H16" s="247"/>
      <c r="I16" s="236">
        <f>COUNTIFS('LSRW-1'!AA10:AA67,"1",'LSRW-1'!AE10:AE67,"A")</f>
        <v>0</v>
      </c>
      <c r="J16" s="238">
        <f>COUNTIFS('LSRW-1'!$AA10:$AA67,"1",'LSRW-1'!$AE10:$AE67,"B")</f>
        <v>0</v>
      </c>
      <c r="K16" s="241">
        <f>COUNTIFS('LSRW-1'!AA10:AA67,"1",'LSRW-1'!AE10:AE67,"C")</f>
        <v>0</v>
      </c>
      <c r="L16" s="236">
        <f>COUNTIFS('LSRW-2'!$AA10:$AA67,"2",'LSRW-2'!$AE10:$AE67,"A")</f>
        <v>0</v>
      </c>
      <c r="M16" s="238">
        <f>COUNTIFS('LSRW-2'!$AA10:$AA67,"2",'LSRW-2'!$AE10:$AE67,"B")</f>
        <v>0</v>
      </c>
      <c r="N16" s="241">
        <f>COUNTIFS('LSRW-2'!$AA10:$AA67,"2",'LSRW-2'!$AE10:$AE67,"C")</f>
        <v>0</v>
      </c>
      <c r="O16" s="236">
        <f>COUNTIFS('LSRW-3'!$AA10:$AA67,"3",'LSRW-3'!$AE10:$AE67,"A")</f>
        <v>0</v>
      </c>
      <c r="P16" s="238">
        <f>COUNTIFS('LSRW-3'!$AA10:$AA67,"3",'LSRW-3'!$AE10:$AE67,"B")</f>
        <v>0</v>
      </c>
      <c r="Q16" s="241">
        <f>COUNTIFS('LSRW-3'!$AA10:$AA67,"3",'LSRW-3'!$AE10:$AE67,"C")</f>
        <v>0</v>
      </c>
      <c r="R16" s="236">
        <f>COUNTIFS('LSRW-4'!$AA10:$AA67,"4",'LSRW-4'!$AE10:$AE67,"A")</f>
        <v>0</v>
      </c>
      <c r="S16" s="238">
        <f>COUNTIFS('LSRW-4'!$AA10:$AA67,"4",'LSRW-4'!$AE10:$AE67,"B")</f>
        <v>0</v>
      </c>
      <c r="T16" s="241">
        <f>COUNTIFS('LSRW-4'!$AA10:$AA67,"4",'LSRW-4'!$AE10:$AE67,"C")</f>
        <v>0</v>
      </c>
      <c r="U16" s="236">
        <f>COUNTIFS('LSRW-5'!$AA10:$AA67,"5",'LSRW-5'!$AE10:$AE67,"A")</f>
        <v>2</v>
      </c>
      <c r="V16" s="238">
        <f>COUNTIFS('LSRW-5'!$AA10:$AA67,"5",'LSRW-5'!$AE10:$AE67,"B")</f>
        <v>0</v>
      </c>
      <c r="W16" s="241">
        <f>COUNTIFS('LSRW-5'!$AA10:$AA67,"5",'LSRW-5'!$AE10:$AE67,"C")</f>
        <v>0</v>
      </c>
    </row>
    <row r="17" spans="1:23" x14ac:dyDescent="0.25">
      <c r="A17" s="260"/>
      <c r="B17" s="261"/>
      <c r="C17" s="262"/>
      <c r="D17" s="248"/>
      <c r="E17" s="249"/>
      <c r="F17" s="249"/>
      <c r="G17" s="249"/>
      <c r="H17" s="250"/>
      <c r="I17" s="244"/>
      <c r="J17" s="239"/>
      <c r="K17" s="243"/>
      <c r="L17" s="244"/>
      <c r="M17" s="239"/>
      <c r="N17" s="243"/>
      <c r="O17" s="244"/>
      <c r="P17" s="239"/>
      <c r="Q17" s="243"/>
      <c r="R17" s="244"/>
      <c r="S17" s="239"/>
      <c r="T17" s="243"/>
      <c r="U17" s="244"/>
      <c r="V17" s="239"/>
      <c r="W17" s="243"/>
    </row>
    <row r="18" spans="1:23" x14ac:dyDescent="0.25">
      <c r="A18" s="260"/>
      <c r="B18" s="261"/>
      <c r="C18" s="262"/>
      <c r="D18" s="245" t="s">
        <v>66</v>
      </c>
      <c r="E18" s="246"/>
      <c r="F18" s="246"/>
      <c r="G18" s="246"/>
      <c r="H18" s="247"/>
      <c r="I18" s="266">
        <f>COUNTIFS('LSRW-1'!AA10:AA67,"1",'LSRW-1'!AF10:AF67,"A")</f>
        <v>0</v>
      </c>
      <c r="J18" s="268">
        <f>COUNTIFS('LSRW-1'!AA10:AA67,"1",'LSRW-1'!AF10:AF67,"B")</f>
        <v>0</v>
      </c>
      <c r="K18" s="270">
        <f>COUNTIFS('LSRW-1'!AA10:AA67,"1",'LSRW-1'!AF10:AF67,"C")</f>
        <v>0</v>
      </c>
      <c r="L18" s="236">
        <f>COUNTIFS('LSRW-2'!$AA10:$AA67,"2",'LSRW-2'!$AF10:$AF67,"A")</f>
        <v>0</v>
      </c>
      <c r="M18" s="238">
        <f>COUNTIFS('LSRW-2'!$AA10:$AA67,"2",'LSRW-2'!$AF10:$AF67,"B")</f>
        <v>0</v>
      </c>
      <c r="N18" s="241">
        <f>COUNTIFS('LSRW-2'!$AA10:$AA67,"2",'LSRW-2'!$AF10:$AF67,"C")</f>
        <v>0</v>
      </c>
      <c r="O18" s="236">
        <f>COUNTIFS('LSRW-3'!$AA10:$AA67,"3",'LSRW-3'!$AF10:$AF67,"A")</f>
        <v>0</v>
      </c>
      <c r="P18" s="238">
        <f>COUNTIFS('LSRW-3'!$AA10:$AA67,"3",'LSRW-3'!$AF10:$AF67,"B")</f>
        <v>0</v>
      </c>
      <c r="Q18" s="241">
        <f>COUNTIFS('LSRW-3'!$AA10:$AA67,"3",'LSRW-3'!$AF10:$AF67,"C")</f>
        <v>0</v>
      </c>
      <c r="R18" s="236">
        <f>COUNTIFS('LSRW-4'!$AA10:$AA67,"4",'LSRW-4'!$AF10:$AF67,"A")</f>
        <v>0</v>
      </c>
      <c r="S18" s="238">
        <f>COUNTIFS('LSRW-4'!$AA10:$AA67,"4",'LSRW-4'!$AF10:$AF67,"B")</f>
        <v>0</v>
      </c>
      <c r="T18" s="241">
        <f>COUNTIFS('LSRW-4'!$AA10:$AA67,"4",'LSRW-4'!$AF10:$AF67,"C")</f>
        <v>0</v>
      </c>
      <c r="U18" s="236">
        <f>COUNTIFS('LSRW-5'!$AA10:$AA67,"5",'LSRW-5'!$AF10:$AF67,"A")</f>
        <v>1</v>
      </c>
      <c r="V18" s="238">
        <f>COUNTIFS('LSRW-5'!$AA10:$AA67,"5",'LSRW-5'!$AF10:$AF67,"B")</f>
        <v>1</v>
      </c>
      <c r="W18" s="241">
        <f>COUNTIFS('LSRW-5'!$AA10:$AA67,"5",'LSRW-5'!$AF10:$AF67,"C")</f>
        <v>0</v>
      </c>
    </row>
    <row r="19" spans="1:23" ht="15.75" thickBot="1" x14ac:dyDescent="0.3">
      <c r="A19" s="263"/>
      <c r="B19" s="264"/>
      <c r="C19" s="265"/>
      <c r="D19" s="263"/>
      <c r="E19" s="264"/>
      <c r="F19" s="264"/>
      <c r="G19" s="264"/>
      <c r="H19" s="265"/>
      <c r="I19" s="267"/>
      <c r="J19" s="269"/>
      <c r="K19" s="271"/>
      <c r="L19" s="237"/>
      <c r="M19" s="240"/>
      <c r="N19" s="242"/>
      <c r="O19" s="237"/>
      <c r="P19" s="240"/>
      <c r="Q19" s="242"/>
      <c r="R19" s="237"/>
      <c r="S19" s="240"/>
      <c r="T19" s="242"/>
      <c r="U19" s="237"/>
      <c r="V19" s="240"/>
      <c r="W19" s="242"/>
    </row>
  </sheetData>
  <sheetProtection password="C022" sheet="1" objects="1" scenarios="1" selectLockedCells="1"/>
  <mergeCells count="101">
    <mergeCell ref="A1:E2"/>
    <mergeCell ref="F1:W2"/>
    <mergeCell ref="A3:W3"/>
    <mergeCell ref="A4:W4"/>
    <mergeCell ref="A5:W5"/>
    <mergeCell ref="A6:D6"/>
    <mergeCell ref="E6:M6"/>
    <mergeCell ref="N6:S6"/>
    <mergeCell ref="T6:W6"/>
    <mergeCell ref="A7:D7"/>
    <mergeCell ref="E7:H7"/>
    <mergeCell ref="N7:S7"/>
    <mergeCell ref="T7:W7"/>
    <mergeCell ref="A8:C9"/>
    <mergeCell ref="D8:H9"/>
    <mergeCell ref="I8:K8"/>
    <mergeCell ref="L8:N8"/>
    <mergeCell ref="O8:Q8"/>
    <mergeCell ref="R8:T8"/>
    <mergeCell ref="U8:W8"/>
    <mergeCell ref="A10:C19"/>
    <mergeCell ref="D10:H11"/>
    <mergeCell ref="I10:I11"/>
    <mergeCell ref="J10:J11"/>
    <mergeCell ref="K10:K11"/>
    <mergeCell ref="L10:L11"/>
    <mergeCell ref="M10:M11"/>
    <mergeCell ref="N10:N11"/>
    <mergeCell ref="O10:O11"/>
    <mergeCell ref="D14:H15"/>
    <mergeCell ref="I14:I15"/>
    <mergeCell ref="J14:J15"/>
    <mergeCell ref="K14:K15"/>
    <mergeCell ref="L14:L15"/>
    <mergeCell ref="M14:M15"/>
    <mergeCell ref="N14:N15"/>
    <mergeCell ref="O14:O15"/>
    <mergeCell ref="D18:H19"/>
    <mergeCell ref="I18:I19"/>
    <mergeCell ref="J18:J19"/>
    <mergeCell ref="K18:K19"/>
    <mergeCell ref="L18:L19"/>
    <mergeCell ref="M18:M19"/>
    <mergeCell ref="N18:N19"/>
    <mergeCell ref="V10:V11"/>
    <mergeCell ref="W10:W11"/>
    <mergeCell ref="D12:H13"/>
    <mergeCell ref="I12:I13"/>
    <mergeCell ref="J12:J13"/>
    <mergeCell ref="K12:K13"/>
    <mergeCell ref="L12:L13"/>
    <mergeCell ref="M12:M13"/>
    <mergeCell ref="N12:N13"/>
    <mergeCell ref="O12:O13"/>
    <mergeCell ref="P10:P11"/>
    <mergeCell ref="Q10:Q11"/>
    <mergeCell ref="R10:R11"/>
    <mergeCell ref="S10:S11"/>
    <mergeCell ref="T10:T11"/>
    <mergeCell ref="U10:U11"/>
    <mergeCell ref="V12:V13"/>
    <mergeCell ref="W12:W13"/>
    <mergeCell ref="P12:P13"/>
    <mergeCell ref="Q12:Q13"/>
    <mergeCell ref="R12:R13"/>
    <mergeCell ref="S12:S13"/>
    <mergeCell ref="T12:T13"/>
    <mergeCell ref="U12:U13"/>
    <mergeCell ref="V14:V15"/>
    <mergeCell ref="W14:W15"/>
    <mergeCell ref="D16:H17"/>
    <mergeCell ref="I16:I17"/>
    <mergeCell ref="J16:J17"/>
    <mergeCell ref="K16:K17"/>
    <mergeCell ref="L16:L17"/>
    <mergeCell ref="M16:M17"/>
    <mergeCell ref="N16:N17"/>
    <mergeCell ref="O16:O17"/>
    <mergeCell ref="P14:P15"/>
    <mergeCell ref="Q14:Q15"/>
    <mergeCell ref="R14:R15"/>
    <mergeCell ref="S14:S15"/>
    <mergeCell ref="T14:T15"/>
    <mergeCell ref="U14:U15"/>
    <mergeCell ref="O18:O19"/>
    <mergeCell ref="P16:P17"/>
    <mergeCell ref="V18:V19"/>
    <mergeCell ref="W18:W19"/>
    <mergeCell ref="P18:P19"/>
    <mergeCell ref="Q18:Q19"/>
    <mergeCell ref="R18:R19"/>
    <mergeCell ref="S18:S19"/>
    <mergeCell ref="T18:T19"/>
    <mergeCell ref="U18:U19"/>
    <mergeCell ref="V16:V17"/>
    <mergeCell ref="W16:W17"/>
    <mergeCell ref="Q16:Q17"/>
    <mergeCell ref="R16:R17"/>
    <mergeCell ref="S16:S17"/>
    <mergeCell ref="T16:T17"/>
    <mergeCell ref="U16:U17"/>
  </mergeCells>
  <dataValidations count="1">
    <dataValidation type="list" allowBlank="1" showInputMessage="1" showErrorMessage="1" sqref="E7:H7">
      <formula1>"JANUARY,FEBRUARY,MARCH,APRIL,MAY,JUNE,JULY,AUGUST,SEPTEMBER,OCTOBER,NOVEMBER,DECEMBER"</formula1>
    </dataValidation>
  </dataValidations>
  <pageMargins left="0.7" right="0.7" top="0.75" bottom="0.75" header="0.3" footer="0.3"/>
  <pageSetup paperSize="9" scale="69" orientation="landscape" blackAndWhite="1" verticalDpi="0" r:id="rId1"/>
  <headerFooter>
    <oddFooter>&amp;CCREATED BY: HARISH JAIPAL MALI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sheetPr>
  <dimension ref="A1:AG69"/>
  <sheetViews>
    <sheetView showGridLines="0" showZeros="0" zoomScaleNormal="100" workbookViewId="0">
      <selection activeCell="P14" sqref="P14"/>
    </sheetView>
  </sheetViews>
  <sheetFormatPr defaultColWidth="0" defaultRowHeight="15" zeroHeight="1" x14ac:dyDescent="0.25"/>
  <cols>
    <col min="1" max="1" width="5.28515625" customWidth="1"/>
    <col min="2" max="2" width="7.5703125" customWidth="1"/>
    <col min="3" max="3" width="6.5703125" customWidth="1"/>
    <col min="4" max="4" width="21.42578125" customWidth="1"/>
    <col min="5" max="5" width="20.42578125" customWidth="1"/>
    <col min="6" max="6" width="7.7109375" customWidth="1"/>
    <col min="7" max="12" width="4.5703125" customWidth="1"/>
    <col min="13" max="13" width="7.42578125" customWidth="1"/>
    <col min="14" max="17" width="4.5703125" customWidth="1"/>
    <col min="18" max="19" width="4.42578125" customWidth="1"/>
    <col min="20" max="20" width="7.140625" customWidth="1"/>
    <col min="21" max="26" width="4.42578125" customWidth="1"/>
    <col min="27" max="27" width="7.5703125" customWidth="1"/>
    <col min="28" max="32" width="4.42578125" customWidth="1"/>
    <col min="33" max="33" width="4.7109375" customWidth="1"/>
    <col min="34" max="16384" width="9.140625" hidden="1"/>
  </cols>
  <sheetData>
    <row r="1" spans="1:33" ht="15.75" customHeight="1" x14ac:dyDescent="0.25">
      <c r="A1" s="317">
        <f>REPORTS!$D$7</f>
        <v>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9"/>
    </row>
    <row r="2" spans="1:33" ht="15" customHeight="1" x14ac:dyDescent="0.25">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2"/>
    </row>
    <row r="3" spans="1:33" ht="35.25" x14ac:dyDescent="0.25">
      <c r="A3" s="323" t="s">
        <v>8</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5"/>
    </row>
    <row r="4" spans="1:33" ht="26.25" x14ac:dyDescent="0.25">
      <c r="A4" s="326" t="s">
        <v>9</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8"/>
    </row>
    <row r="5" spans="1:33" ht="30.75" thickBot="1" x14ac:dyDescent="0.3">
      <c r="A5" s="335" t="s">
        <v>10</v>
      </c>
      <c r="B5" s="336"/>
      <c r="C5" s="336"/>
      <c r="D5" s="33" t="s">
        <v>30</v>
      </c>
      <c r="E5" s="336" t="s">
        <v>6</v>
      </c>
      <c r="F5" s="336"/>
      <c r="G5" s="337">
        <f>REPORTS!C8</f>
        <v>0</v>
      </c>
      <c r="H5" s="337"/>
      <c r="I5" s="337"/>
      <c r="J5" s="337"/>
      <c r="K5" s="337"/>
      <c r="L5" s="337"/>
      <c r="M5" s="337"/>
      <c r="N5" s="337"/>
      <c r="O5" s="337"/>
      <c r="P5" s="338" t="s">
        <v>12</v>
      </c>
      <c r="Q5" s="338"/>
      <c r="R5" s="338"/>
      <c r="S5" s="338"/>
      <c r="T5" s="338"/>
      <c r="U5" s="338"/>
      <c r="V5" s="338"/>
      <c r="W5" s="338"/>
      <c r="X5" s="329">
        <f>REPORTS!K8</f>
        <v>0</v>
      </c>
      <c r="Y5" s="329"/>
      <c r="Z5" s="329"/>
      <c r="AA5" s="329"/>
      <c r="AB5" s="329"/>
      <c r="AC5" s="329"/>
      <c r="AD5" s="329"/>
      <c r="AE5" s="329"/>
      <c r="AF5" s="329"/>
      <c r="AG5" s="330"/>
    </row>
    <row r="6" spans="1:33" ht="26.25" x14ac:dyDescent="0.25">
      <c r="A6" s="339" t="s">
        <v>68</v>
      </c>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row>
    <row r="7" spans="1:33" x14ac:dyDescent="0.25">
      <c r="A7" s="343" t="s">
        <v>69</v>
      </c>
      <c r="B7" s="343" t="s">
        <v>70</v>
      </c>
      <c r="C7" s="344" t="s">
        <v>71</v>
      </c>
      <c r="D7" s="331" t="s">
        <v>72</v>
      </c>
      <c r="E7" s="331" t="s">
        <v>73</v>
      </c>
      <c r="F7" s="341" t="s">
        <v>74</v>
      </c>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row>
    <row r="8" spans="1:33" x14ac:dyDescent="0.25">
      <c r="A8" s="343"/>
      <c r="B8" s="343"/>
      <c r="C8" s="344"/>
      <c r="D8" s="331"/>
      <c r="E8" s="331"/>
      <c r="F8" s="332" t="s">
        <v>34</v>
      </c>
      <c r="G8" s="332"/>
      <c r="H8" s="332"/>
      <c r="I8" s="332"/>
      <c r="J8" s="332"/>
      <c r="K8" s="332"/>
      <c r="L8" s="333" t="s">
        <v>83</v>
      </c>
      <c r="M8" s="332" t="s">
        <v>22</v>
      </c>
      <c r="N8" s="332"/>
      <c r="O8" s="332"/>
      <c r="P8" s="332"/>
      <c r="Q8" s="332"/>
      <c r="R8" s="332"/>
      <c r="S8" s="333" t="s">
        <v>83</v>
      </c>
      <c r="T8" s="332" t="s">
        <v>23</v>
      </c>
      <c r="U8" s="332"/>
      <c r="V8" s="332"/>
      <c r="W8" s="332"/>
      <c r="X8" s="332"/>
      <c r="Y8" s="332"/>
      <c r="Z8" s="333" t="s">
        <v>83</v>
      </c>
      <c r="AA8" s="332" t="s">
        <v>24</v>
      </c>
      <c r="AB8" s="332"/>
      <c r="AC8" s="332"/>
      <c r="AD8" s="332"/>
      <c r="AE8" s="332"/>
      <c r="AF8" s="332"/>
      <c r="AG8" s="333" t="s">
        <v>83</v>
      </c>
    </row>
    <row r="9" spans="1:33" x14ac:dyDescent="0.25">
      <c r="A9" s="343"/>
      <c r="B9" s="343"/>
      <c r="C9" s="344"/>
      <c r="D9" s="331"/>
      <c r="E9" s="331"/>
      <c r="F9" s="34" t="s">
        <v>75</v>
      </c>
      <c r="G9" s="35" t="s">
        <v>76</v>
      </c>
      <c r="H9" s="35" t="s">
        <v>77</v>
      </c>
      <c r="I9" s="35" t="s">
        <v>78</v>
      </c>
      <c r="J9" s="35" t="s">
        <v>79</v>
      </c>
      <c r="K9" s="35" t="s">
        <v>80</v>
      </c>
      <c r="L9" s="334"/>
      <c r="M9" s="34" t="s">
        <v>75</v>
      </c>
      <c r="N9" s="35" t="s">
        <v>76</v>
      </c>
      <c r="O9" s="35" t="s">
        <v>77</v>
      </c>
      <c r="P9" s="35" t="s">
        <v>78</v>
      </c>
      <c r="Q9" s="35" t="s">
        <v>79</v>
      </c>
      <c r="R9" s="35" t="s">
        <v>80</v>
      </c>
      <c r="S9" s="334"/>
      <c r="T9" s="34" t="s">
        <v>75</v>
      </c>
      <c r="U9" s="35" t="s">
        <v>76</v>
      </c>
      <c r="V9" s="35" t="s">
        <v>77</v>
      </c>
      <c r="W9" s="35" t="s">
        <v>78</v>
      </c>
      <c r="X9" s="35" t="s">
        <v>79</v>
      </c>
      <c r="Y9" s="35" t="s">
        <v>80</v>
      </c>
      <c r="Z9" s="334"/>
      <c r="AA9" s="34" t="s">
        <v>75</v>
      </c>
      <c r="AB9" s="35" t="s">
        <v>76</v>
      </c>
      <c r="AC9" s="35" t="s">
        <v>77</v>
      </c>
      <c r="AD9" s="35" t="s">
        <v>78</v>
      </c>
      <c r="AE9" s="35" t="s">
        <v>79</v>
      </c>
      <c r="AF9" s="35" t="s">
        <v>80</v>
      </c>
      <c r="AG9" s="334"/>
    </row>
    <row r="10" spans="1:33" ht="15.75" x14ac:dyDescent="0.25">
      <c r="A10" s="36">
        <f>'PRF-1'!A8</f>
        <v>0</v>
      </c>
      <c r="B10" s="36">
        <f>'PRF-1'!G8</f>
        <v>0</v>
      </c>
      <c r="C10" s="36">
        <f>'PRF-1'!B8</f>
        <v>0</v>
      </c>
      <c r="D10" s="36">
        <f>'PRF-1'!D8</f>
        <v>0</v>
      </c>
      <c r="E10" s="36">
        <f>'PRF-1'!E8</f>
        <v>0</v>
      </c>
      <c r="F10" s="50">
        <f>'PRF-1'!I8</f>
        <v>0</v>
      </c>
      <c r="G10" s="51"/>
      <c r="H10" s="51"/>
      <c r="I10" s="51"/>
      <c r="J10" s="51"/>
      <c r="K10" s="93"/>
      <c r="L10" s="52"/>
      <c r="M10" s="50">
        <f>'PRF-1'!K8</f>
        <v>0</v>
      </c>
      <c r="N10" s="51"/>
      <c r="O10" s="51"/>
      <c r="P10" s="51"/>
      <c r="Q10" s="51"/>
      <c r="R10" s="93"/>
      <c r="S10" s="52"/>
      <c r="T10" s="50">
        <f>'PRF-1'!M8</f>
        <v>0</v>
      </c>
      <c r="U10" s="51"/>
      <c r="V10" s="51"/>
      <c r="W10" s="51"/>
      <c r="X10" s="51"/>
      <c r="Y10" s="93"/>
      <c r="Z10" s="52"/>
      <c r="AA10" s="50">
        <f>'PRF-1'!O8</f>
        <v>0</v>
      </c>
      <c r="AB10" s="51"/>
      <c r="AC10" s="51"/>
      <c r="AD10" s="53"/>
      <c r="AE10" s="53"/>
      <c r="AF10" s="95"/>
      <c r="AG10" s="54"/>
    </row>
    <row r="11" spans="1:33" ht="15.75" x14ac:dyDescent="0.25">
      <c r="A11" s="40">
        <f>'PRF-1'!A9</f>
        <v>0</v>
      </c>
      <c r="B11" s="40">
        <f>'PRF-1'!G9</f>
        <v>0</v>
      </c>
      <c r="C11" s="40">
        <f>'PRF-1'!B9</f>
        <v>0</v>
      </c>
      <c r="D11" s="40">
        <f>'PRF-1'!D9</f>
        <v>0</v>
      </c>
      <c r="E11" s="40">
        <f>'PRF-1'!E9</f>
        <v>0</v>
      </c>
      <c r="F11" s="55">
        <f>'PRF-1'!I9</f>
        <v>0</v>
      </c>
      <c r="G11" s="56"/>
      <c r="H11" s="56"/>
      <c r="I11" s="56"/>
      <c r="J11" s="56"/>
      <c r="K11" s="94"/>
      <c r="L11" s="52"/>
      <c r="M11" s="55">
        <f>'PRF-1'!K9</f>
        <v>0</v>
      </c>
      <c r="N11" s="56"/>
      <c r="O11" s="56"/>
      <c r="P11" s="56"/>
      <c r="Q11" s="56"/>
      <c r="R11" s="94"/>
      <c r="S11" s="52"/>
      <c r="T11" s="55">
        <f>'PRF-1'!M9</f>
        <v>0</v>
      </c>
      <c r="U11" s="56"/>
      <c r="V11" s="56"/>
      <c r="W11" s="56"/>
      <c r="X11" s="56"/>
      <c r="Y11" s="94"/>
      <c r="Z11" s="52"/>
      <c r="AA11" s="55">
        <f>'PRF-1'!O9</f>
        <v>0</v>
      </c>
      <c r="AB11" s="56"/>
      <c r="AC11" s="56"/>
      <c r="AD11" s="45"/>
      <c r="AE11" s="45"/>
      <c r="AF11" s="96"/>
      <c r="AG11" s="46"/>
    </row>
    <row r="12" spans="1:33" ht="15.75" x14ac:dyDescent="0.25">
      <c r="A12" s="40">
        <f>'PRF-1'!A10</f>
        <v>0</v>
      </c>
      <c r="B12" s="40">
        <f>'PRF-1'!G10</f>
        <v>0</v>
      </c>
      <c r="C12" s="40">
        <f>'PRF-1'!B10</f>
        <v>0</v>
      </c>
      <c r="D12" s="40">
        <f>'PRF-1'!D10</f>
        <v>0</v>
      </c>
      <c r="E12" s="40">
        <f>'PRF-1'!E10</f>
        <v>0</v>
      </c>
      <c r="F12" s="55">
        <f>'PRF-1'!I10</f>
        <v>0</v>
      </c>
      <c r="G12" s="56"/>
      <c r="H12" s="56"/>
      <c r="I12" s="56"/>
      <c r="J12" s="56"/>
      <c r="K12" s="94"/>
      <c r="L12" s="52"/>
      <c r="M12" s="55">
        <f>'PRF-1'!K10</f>
        <v>0</v>
      </c>
      <c r="N12" s="56"/>
      <c r="O12" s="56"/>
      <c r="P12" s="56"/>
      <c r="Q12" s="56"/>
      <c r="R12" s="94"/>
      <c r="S12" s="52"/>
      <c r="T12" s="55">
        <f>'PRF-1'!M10</f>
        <v>0</v>
      </c>
      <c r="U12" s="56"/>
      <c r="V12" s="56"/>
      <c r="W12" s="56"/>
      <c r="X12" s="56"/>
      <c r="Y12" s="94"/>
      <c r="Z12" s="52"/>
      <c r="AA12" s="55">
        <f>'PRF-1'!O10</f>
        <v>0</v>
      </c>
      <c r="AB12" s="56"/>
      <c r="AC12" s="56"/>
      <c r="AD12" s="45"/>
      <c r="AE12" s="45"/>
      <c r="AF12" s="96"/>
      <c r="AG12" s="46"/>
    </row>
    <row r="13" spans="1:33" ht="15.75" x14ac:dyDescent="0.25">
      <c r="A13" s="40">
        <f>'PRF-1'!A11</f>
        <v>0</v>
      </c>
      <c r="B13" s="40">
        <f>'PRF-1'!G11</f>
        <v>0</v>
      </c>
      <c r="C13" s="40">
        <f>'PRF-1'!B11</f>
        <v>0</v>
      </c>
      <c r="D13" s="40">
        <f>'PRF-1'!D11</f>
        <v>0</v>
      </c>
      <c r="E13" s="40">
        <f>'PRF-1'!E11</f>
        <v>0</v>
      </c>
      <c r="F13" s="55">
        <f>'PRF-1'!I11</f>
        <v>0</v>
      </c>
      <c r="G13" s="56"/>
      <c r="H13" s="56"/>
      <c r="I13" s="56"/>
      <c r="J13" s="56"/>
      <c r="K13" s="94"/>
      <c r="L13" s="52"/>
      <c r="M13" s="55">
        <f>'PRF-1'!K11</f>
        <v>0</v>
      </c>
      <c r="N13" s="56"/>
      <c r="O13" s="56"/>
      <c r="P13" s="56"/>
      <c r="Q13" s="56"/>
      <c r="R13" s="94"/>
      <c r="S13" s="52"/>
      <c r="T13" s="55">
        <f>'PRF-1'!M11</f>
        <v>0</v>
      </c>
      <c r="U13" s="56"/>
      <c r="V13" s="56"/>
      <c r="W13" s="56"/>
      <c r="X13" s="56"/>
      <c r="Y13" s="94"/>
      <c r="Z13" s="52"/>
      <c r="AA13" s="55">
        <f>'PRF-1'!O11</f>
        <v>0</v>
      </c>
      <c r="AB13" s="56"/>
      <c r="AC13" s="56"/>
      <c r="AD13" s="45"/>
      <c r="AE13" s="45"/>
      <c r="AF13" s="96"/>
      <c r="AG13" s="46"/>
    </row>
    <row r="14" spans="1:33" ht="15.75" x14ac:dyDescent="0.25">
      <c r="A14" s="40">
        <f>'PRF-1'!A12</f>
        <v>0</v>
      </c>
      <c r="B14" s="40">
        <f>'PRF-1'!G12</f>
        <v>0</v>
      </c>
      <c r="C14" s="40">
        <f>'PRF-1'!B12</f>
        <v>0</v>
      </c>
      <c r="D14" s="40">
        <f>'PRF-1'!D12</f>
        <v>0</v>
      </c>
      <c r="E14" s="40">
        <f>'PRF-1'!E12</f>
        <v>0</v>
      </c>
      <c r="F14" s="55">
        <f>'PRF-1'!I12</f>
        <v>0</v>
      </c>
      <c r="G14" s="56"/>
      <c r="H14" s="56"/>
      <c r="I14" s="56"/>
      <c r="J14" s="56"/>
      <c r="K14" s="94"/>
      <c r="L14" s="52"/>
      <c r="M14" s="55">
        <f>'PRF-1'!K12</f>
        <v>0</v>
      </c>
      <c r="N14" s="56"/>
      <c r="O14" s="56"/>
      <c r="P14" s="56"/>
      <c r="Q14" s="56"/>
      <c r="R14" s="94"/>
      <c r="S14" s="52"/>
      <c r="T14" s="55">
        <f>'PRF-1'!M12</f>
        <v>0</v>
      </c>
      <c r="U14" s="56"/>
      <c r="V14" s="56"/>
      <c r="W14" s="56"/>
      <c r="X14" s="56"/>
      <c r="Y14" s="94"/>
      <c r="Z14" s="52"/>
      <c r="AA14" s="55">
        <f>'PRF-1'!O12</f>
        <v>0</v>
      </c>
      <c r="AB14" s="56"/>
      <c r="AC14" s="56"/>
      <c r="AD14" s="45"/>
      <c r="AE14" s="45"/>
      <c r="AF14" s="96"/>
      <c r="AG14" s="46"/>
    </row>
    <row r="15" spans="1:33" ht="15.75" x14ac:dyDescent="0.25">
      <c r="A15" s="40">
        <f>'PRF-1'!A13</f>
        <v>0</v>
      </c>
      <c r="B15" s="40">
        <f>'PRF-1'!G13</f>
        <v>0</v>
      </c>
      <c r="C15" s="40">
        <f>'PRF-1'!B13</f>
        <v>0</v>
      </c>
      <c r="D15" s="40">
        <f>'PRF-1'!D13</f>
        <v>0</v>
      </c>
      <c r="E15" s="40">
        <f>'PRF-1'!E13</f>
        <v>0</v>
      </c>
      <c r="F15" s="55">
        <f>'PRF-1'!I13</f>
        <v>0</v>
      </c>
      <c r="G15" s="56"/>
      <c r="H15" s="56"/>
      <c r="I15" s="56"/>
      <c r="J15" s="56"/>
      <c r="K15" s="94"/>
      <c r="L15" s="57"/>
      <c r="M15" s="55">
        <f>'PRF-1'!K13</f>
        <v>0</v>
      </c>
      <c r="N15" s="56"/>
      <c r="O15" s="56"/>
      <c r="P15" s="56"/>
      <c r="Q15" s="56"/>
      <c r="R15" s="94"/>
      <c r="S15" s="57"/>
      <c r="T15" s="55">
        <f>'PRF-1'!M13</f>
        <v>0</v>
      </c>
      <c r="U15" s="56"/>
      <c r="V15" s="56"/>
      <c r="W15" s="56"/>
      <c r="X15" s="56"/>
      <c r="Y15" s="94"/>
      <c r="Z15" s="57"/>
      <c r="AA15" s="55">
        <f>'PRF-1'!O13</f>
        <v>0</v>
      </c>
      <c r="AB15" s="56"/>
      <c r="AC15" s="56"/>
      <c r="AD15" s="45"/>
      <c r="AE15" s="45"/>
      <c r="AF15" s="96"/>
      <c r="AG15" s="46"/>
    </row>
    <row r="16" spans="1:33" ht="15.75" x14ac:dyDescent="0.25">
      <c r="A16" s="40">
        <f>'PRF-1'!A14</f>
        <v>0</v>
      </c>
      <c r="B16" s="40">
        <f>'PRF-1'!G14</f>
        <v>0</v>
      </c>
      <c r="C16" s="40">
        <f>'PRF-1'!B14</f>
        <v>0</v>
      </c>
      <c r="D16" s="40">
        <f>'PRF-1'!D14</f>
        <v>0</v>
      </c>
      <c r="E16" s="40">
        <f>'PRF-1'!E14</f>
        <v>0</v>
      </c>
      <c r="F16" s="55">
        <f>'PRF-1'!I14</f>
        <v>0</v>
      </c>
      <c r="G16" s="56"/>
      <c r="H16" s="56"/>
      <c r="I16" s="56"/>
      <c r="J16" s="56"/>
      <c r="K16" s="94"/>
      <c r="L16" s="57"/>
      <c r="M16" s="55">
        <f>'PRF-1'!K14</f>
        <v>0</v>
      </c>
      <c r="N16" s="56"/>
      <c r="O16" s="56"/>
      <c r="P16" s="56"/>
      <c r="Q16" s="56"/>
      <c r="R16" s="94"/>
      <c r="S16" s="57"/>
      <c r="T16" s="55">
        <f>'PRF-1'!M14</f>
        <v>0</v>
      </c>
      <c r="U16" s="56"/>
      <c r="V16" s="56"/>
      <c r="W16" s="56"/>
      <c r="X16" s="56"/>
      <c r="Y16" s="94"/>
      <c r="Z16" s="57"/>
      <c r="AA16" s="55">
        <f>'PRF-1'!O14</f>
        <v>0</v>
      </c>
      <c r="AB16" s="56"/>
      <c r="AC16" s="56"/>
      <c r="AD16" s="45"/>
      <c r="AE16" s="45"/>
      <c r="AF16" s="96"/>
      <c r="AG16" s="46"/>
    </row>
    <row r="17" spans="1:33" ht="15.75" x14ac:dyDescent="0.25">
      <c r="A17" s="40">
        <f>'PRF-1'!A15</f>
        <v>0</v>
      </c>
      <c r="B17" s="40">
        <f>'PRF-1'!G15</f>
        <v>0</v>
      </c>
      <c r="C17" s="40">
        <f>'PRF-1'!B15</f>
        <v>0</v>
      </c>
      <c r="D17" s="40">
        <f>'PRF-1'!D15</f>
        <v>0</v>
      </c>
      <c r="E17" s="40">
        <f>'PRF-1'!E15</f>
        <v>0</v>
      </c>
      <c r="F17" s="55">
        <f>'PRF-1'!I15</f>
        <v>0</v>
      </c>
      <c r="G17" s="56"/>
      <c r="H17" s="56"/>
      <c r="I17" s="56"/>
      <c r="J17" s="56"/>
      <c r="K17" s="94"/>
      <c r="L17" s="57"/>
      <c r="M17" s="55">
        <f>'PRF-1'!K15</f>
        <v>0</v>
      </c>
      <c r="N17" s="56"/>
      <c r="O17" s="56"/>
      <c r="P17" s="56"/>
      <c r="Q17" s="56"/>
      <c r="R17" s="94"/>
      <c r="S17" s="57"/>
      <c r="T17" s="55">
        <f>'PRF-1'!M15</f>
        <v>0</v>
      </c>
      <c r="U17" s="56"/>
      <c r="V17" s="56"/>
      <c r="W17" s="56"/>
      <c r="X17" s="56"/>
      <c r="Y17" s="94"/>
      <c r="Z17" s="57"/>
      <c r="AA17" s="55">
        <f>'PRF-1'!O15</f>
        <v>0</v>
      </c>
      <c r="AB17" s="56"/>
      <c r="AC17" s="56"/>
      <c r="AD17" s="45"/>
      <c r="AE17" s="45"/>
      <c r="AF17" s="96"/>
      <c r="AG17" s="46"/>
    </row>
    <row r="18" spans="1:33" ht="15.75" x14ac:dyDescent="0.25">
      <c r="A18" s="40">
        <f>'PRF-1'!A16</f>
        <v>0</v>
      </c>
      <c r="B18" s="40">
        <f>'PRF-1'!G16</f>
        <v>0</v>
      </c>
      <c r="C18" s="40">
        <f>'PRF-1'!B16</f>
        <v>0</v>
      </c>
      <c r="D18" s="40">
        <f>'PRF-1'!D16</f>
        <v>0</v>
      </c>
      <c r="E18" s="40">
        <f>'PRF-1'!E16</f>
        <v>0</v>
      </c>
      <c r="F18" s="55">
        <f>'PRF-1'!I16</f>
        <v>0</v>
      </c>
      <c r="G18" s="56"/>
      <c r="H18" s="56"/>
      <c r="I18" s="56"/>
      <c r="J18" s="56"/>
      <c r="K18" s="94"/>
      <c r="L18" s="57"/>
      <c r="M18" s="55">
        <f>'PRF-1'!K16</f>
        <v>0</v>
      </c>
      <c r="N18" s="56"/>
      <c r="O18" s="56"/>
      <c r="P18" s="56"/>
      <c r="Q18" s="56"/>
      <c r="R18" s="94"/>
      <c r="S18" s="57"/>
      <c r="T18" s="55">
        <f>'PRF-1'!M16</f>
        <v>0</v>
      </c>
      <c r="U18" s="56"/>
      <c r="V18" s="56"/>
      <c r="W18" s="56"/>
      <c r="X18" s="56"/>
      <c r="Y18" s="94"/>
      <c r="Z18" s="57"/>
      <c r="AA18" s="55">
        <f>'PRF-1'!O16</f>
        <v>0</v>
      </c>
      <c r="AB18" s="56"/>
      <c r="AC18" s="56"/>
      <c r="AD18" s="45"/>
      <c r="AE18" s="45"/>
      <c r="AF18" s="96"/>
      <c r="AG18" s="46"/>
    </row>
    <row r="19" spans="1:33" ht="15.75" x14ac:dyDescent="0.25">
      <c r="A19" s="40">
        <f>'PRF-1'!A17</f>
        <v>0</v>
      </c>
      <c r="B19" s="40">
        <f>'PRF-1'!G17</f>
        <v>0</v>
      </c>
      <c r="C19" s="40">
        <f>'PRF-1'!B17</f>
        <v>0</v>
      </c>
      <c r="D19" s="40">
        <f>'PRF-1'!D17</f>
        <v>0</v>
      </c>
      <c r="E19" s="40">
        <f>'PRF-1'!E17</f>
        <v>0</v>
      </c>
      <c r="F19" s="55">
        <f>'PRF-1'!I17</f>
        <v>0</v>
      </c>
      <c r="G19" s="56"/>
      <c r="H19" s="56"/>
      <c r="I19" s="56"/>
      <c r="J19" s="56"/>
      <c r="K19" s="94"/>
      <c r="L19" s="57"/>
      <c r="M19" s="55">
        <f>'PRF-1'!K17</f>
        <v>0</v>
      </c>
      <c r="N19" s="56"/>
      <c r="O19" s="56"/>
      <c r="P19" s="56"/>
      <c r="Q19" s="56"/>
      <c r="R19" s="94"/>
      <c r="S19" s="57"/>
      <c r="T19" s="55">
        <f>'PRF-1'!M17</f>
        <v>0</v>
      </c>
      <c r="U19" s="56"/>
      <c r="V19" s="56"/>
      <c r="W19" s="56"/>
      <c r="X19" s="56"/>
      <c r="Y19" s="94"/>
      <c r="Z19" s="57"/>
      <c r="AA19" s="55">
        <f>'PRF-1'!O17</f>
        <v>0</v>
      </c>
      <c r="AB19" s="56"/>
      <c r="AC19" s="56"/>
      <c r="AD19" s="45"/>
      <c r="AE19" s="45"/>
      <c r="AF19" s="96"/>
      <c r="AG19" s="46"/>
    </row>
    <row r="20" spans="1:33" ht="15.75" x14ac:dyDescent="0.25">
      <c r="A20" s="40">
        <f>'PRF-1'!A18</f>
        <v>0</v>
      </c>
      <c r="B20" s="40">
        <f>'PRF-1'!G18</f>
        <v>0</v>
      </c>
      <c r="C20" s="40">
        <f>'PRF-1'!B18</f>
        <v>0</v>
      </c>
      <c r="D20" s="40">
        <f>'PRF-1'!D18</f>
        <v>0</v>
      </c>
      <c r="E20" s="40">
        <f>'PRF-1'!E18</f>
        <v>0</v>
      </c>
      <c r="F20" s="55">
        <f>'PRF-1'!I18</f>
        <v>0</v>
      </c>
      <c r="G20" s="56"/>
      <c r="H20" s="56"/>
      <c r="I20" s="56"/>
      <c r="J20" s="56"/>
      <c r="K20" s="94"/>
      <c r="L20" s="57"/>
      <c r="M20" s="55">
        <f>'PRF-1'!K18</f>
        <v>0</v>
      </c>
      <c r="N20" s="56"/>
      <c r="O20" s="56"/>
      <c r="P20" s="56"/>
      <c r="Q20" s="56"/>
      <c r="R20" s="94"/>
      <c r="S20" s="57"/>
      <c r="T20" s="55">
        <f>'PRF-1'!M18</f>
        <v>0</v>
      </c>
      <c r="U20" s="56"/>
      <c r="V20" s="56"/>
      <c r="W20" s="56"/>
      <c r="X20" s="56"/>
      <c r="Y20" s="94"/>
      <c r="Z20" s="57"/>
      <c r="AA20" s="55">
        <f>'PRF-1'!O18</f>
        <v>0</v>
      </c>
      <c r="AB20" s="56"/>
      <c r="AC20" s="56"/>
      <c r="AD20" s="45"/>
      <c r="AE20" s="45"/>
      <c r="AF20" s="96"/>
      <c r="AG20" s="46"/>
    </row>
    <row r="21" spans="1:33" ht="15.75" x14ac:dyDescent="0.25">
      <c r="A21" s="40">
        <f>'PRF-1'!A19</f>
        <v>0</v>
      </c>
      <c r="B21" s="40">
        <f>'PRF-1'!G19</f>
        <v>0</v>
      </c>
      <c r="C21" s="40">
        <f>'PRF-1'!B19</f>
        <v>0</v>
      </c>
      <c r="D21" s="40">
        <f>'PRF-1'!D19</f>
        <v>0</v>
      </c>
      <c r="E21" s="40">
        <f>'PRF-1'!E19</f>
        <v>0</v>
      </c>
      <c r="F21" s="55">
        <f>'PRF-1'!I19</f>
        <v>0</v>
      </c>
      <c r="G21" s="56"/>
      <c r="H21" s="56"/>
      <c r="I21" s="56"/>
      <c r="J21" s="56"/>
      <c r="K21" s="94"/>
      <c r="L21" s="57"/>
      <c r="M21" s="55">
        <f>'PRF-1'!K19</f>
        <v>0</v>
      </c>
      <c r="N21" s="56"/>
      <c r="O21" s="56"/>
      <c r="P21" s="56"/>
      <c r="Q21" s="56"/>
      <c r="R21" s="94"/>
      <c r="S21" s="57"/>
      <c r="T21" s="55">
        <f>'PRF-1'!M19</f>
        <v>0</v>
      </c>
      <c r="U21" s="56"/>
      <c r="V21" s="56"/>
      <c r="W21" s="56"/>
      <c r="X21" s="56"/>
      <c r="Y21" s="94"/>
      <c r="Z21" s="57"/>
      <c r="AA21" s="55">
        <f>'PRF-1'!O19</f>
        <v>0</v>
      </c>
      <c r="AB21" s="56"/>
      <c r="AC21" s="56"/>
      <c r="AD21" s="45"/>
      <c r="AE21" s="45"/>
      <c r="AF21" s="96"/>
      <c r="AG21" s="46"/>
    </row>
    <row r="22" spans="1:33" ht="15.75" x14ac:dyDescent="0.25">
      <c r="A22" s="40">
        <f>'PRF-1'!A20</f>
        <v>0</v>
      </c>
      <c r="B22" s="40">
        <f>'PRF-1'!G20</f>
        <v>0</v>
      </c>
      <c r="C22" s="40">
        <f>'PRF-1'!B20</f>
        <v>0</v>
      </c>
      <c r="D22" s="40">
        <f>'PRF-1'!D20</f>
        <v>0</v>
      </c>
      <c r="E22" s="40">
        <f>'PRF-1'!E20</f>
        <v>0</v>
      </c>
      <c r="F22" s="55">
        <f>'PRF-1'!I20</f>
        <v>0</v>
      </c>
      <c r="G22" s="56"/>
      <c r="H22" s="56"/>
      <c r="I22" s="56"/>
      <c r="J22" s="56"/>
      <c r="K22" s="94"/>
      <c r="L22" s="57"/>
      <c r="M22" s="55">
        <f>'PRF-1'!K20</f>
        <v>0</v>
      </c>
      <c r="N22" s="56"/>
      <c r="O22" s="56"/>
      <c r="P22" s="56"/>
      <c r="Q22" s="56"/>
      <c r="R22" s="94"/>
      <c r="S22" s="57"/>
      <c r="T22" s="55">
        <f>'PRF-1'!M20</f>
        <v>0</v>
      </c>
      <c r="U22" s="56"/>
      <c r="V22" s="56"/>
      <c r="W22" s="56"/>
      <c r="X22" s="56"/>
      <c r="Y22" s="94"/>
      <c r="Z22" s="57"/>
      <c r="AA22" s="55">
        <f>'PRF-1'!O20</f>
        <v>0</v>
      </c>
      <c r="AB22" s="56"/>
      <c r="AC22" s="56"/>
      <c r="AD22" s="45"/>
      <c r="AE22" s="45"/>
      <c r="AF22" s="96"/>
      <c r="AG22" s="46"/>
    </row>
    <row r="23" spans="1:33" ht="15.75" x14ac:dyDescent="0.25">
      <c r="A23" s="40">
        <f>'PRF-1'!A21</f>
        <v>0</v>
      </c>
      <c r="B23" s="40">
        <f>'PRF-1'!G21</f>
        <v>0</v>
      </c>
      <c r="C23" s="40">
        <f>'PRF-1'!B21</f>
        <v>0</v>
      </c>
      <c r="D23" s="40">
        <f>'PRF-1'!D21</f>
        <v>0</v>
      </c>
      <c r="E23" s="40">
        <f>'PRF-1'!E21</f>
        <v>0</v>
      </c>
      <c r="F23" s="55">
        <f>'PRF-1'!I21</f>
        <v>0</v>
      </c>
      <c r="G23" s="56"/>
      <c r="H23" s="56"/>
      <c r="I23" s="56"/>
      <c r="J23" s="56"/>
      <c r="K23" s="94"/>
      <c r="L23" s="57"/>
      <c r="M23" s="55">
        <f>'PRF-1'!K21</f>
        <v>0</v>
      </c>
      <c r="N23" s="56"/>
      <c r="O23" s="56"/>
      <c r="P23" s="56"/>
      <c r="Q23" s="56"/>
      <c r="R23" s="94"/>
      <c r="S23" s="57"/>
      <c r="T23" s="55">
        <f>'PRF-1'!M21</f>
        <v>0</v>
      </c>
      <c r="U23" s="56"/>
      <c r="V23" s="56"/>
      <c r="W23" s="56"/>
      <c r="X23" s="56"/>
      <c r="Y23" s="94"/>
      <c r="Z23" s="57"/>
      <c r="AA23" s="55">
        <f>'PRF-1'!O21</f>
        <v>0</v>
      </c>
      <c r="AB23" s="56"/>
      <c r="AC23" s="56"/>
      <c r="AD23" s="45"/>
      <c r="AE23" s="45"/>
      <c r="AF23" s="96"/>
      <c r="AG23" s="46"/>
    </row>
    <row r="24" spans="1:33" ht="15.75" x14ac:dyDescent="0.25">
      <c r="A24" s="40">
        <f>'PRF-1'!A22</f>
        <v>0</v>
      </c>
      <c r="B24" s="40">
        <f>'PRF-1'!G22</f>
        <v>0</v>
      </c>
      <c r="C24" s="40">
        <f>'PRF-1'!B22</f>
        <v>0</v>
      </c>
      <c r="D24" s="40">
        <f>'PRF-1'!D22</f>
        <v>0</v>
      </c>
      <c r="E24" s="40">
        <f>'PRF-1'!E22</f>
        <v>0</v>
      </c>
      <c r="F24" s="55">
        <f>'PRF-1'!I22</f>
        <v>0</v>
      </c>
      <c r="G24" s="56"/>
      <c r="H24" s="56"/>
      <c r="I24" s="56"/>
      <c r="J24" s="56"/>
      <c r="K24" s="94"/>
      <c r="L24" s="57"/>
      <c r="M24" s="55">
        <f>'PRF-1'!K22</f>
        <v>0</v>
      </c>
      <c r="N24" s="56"/>
      <c r="O24" s="56"/>
      <c r="P24" s="56"/>
      <c r="Q24" s="56"/>
      <c r="R24" s="94"/>
      <c r="S24" s="57"/>
      <c r="T24" s="55">
        <f>'PRF-1'!M22</f>
        <v>0</v>
      </c>
      <c r="U24" s="56"/>
      <c r="V24" s="56"/>
      <c r="W24" s="56"/>
      <c r="X24" s="56"/>
      <c r="Y24" s="94"/>
      <c r="Z24" s="57"/>
      <c r="AA24" s="55">
        <f>'PRF-1'!O22</f>
        <v>0</v>
      </c>
      <c r="AB24" s="56"/>
      <c r="AC24" s="56"/>
      <c r="AD24" s="45"/>
      <c r="AE24" s="45"/>
      <c r="AF24" s="96"/>
      <c r="AG24" s="46"/>
    </row>
    <row r="25" spans="1:33" ht="15.75" x14ac:dyDescent="0.25">
      <c r="A25" s="40">
        <f>'PRF-1'!A23</f>
        <v>0</v>
      </c>
      <c r="B25" s="40">
        <f>'PRF-1'!G23</f>
        <v>0</v>
      </c>
      <c r="C25" s="40">
        <f>'PRF-1'!B23</f>
        <v>0</v>
      </c>
      <c r="D25" s="40">
        <f>'PRF-1'!D23</f>
        <v>0</v>
      </c>
      <c r="E25" s="40">
        <f>'PRF-1'!E23</f>
        <v>0</v>
      </c>
      <c r="F25" s="55">
        <f>'PRF-1'!I23</f>
        <v>0</v>
      </c>
      <c r="G25" s="56"/>
      <c r="H25" s="56"/>
      <c r="I25" s="56"/>
      <c r="J25" s="56"/>
      <c r="K25" s="94"/>
      <c r="L25" s="57"/>
      <c r="M25" s="55">
        <f>'PRF-1'!K23</f>
        <v>0</v>
      </c>
      <c r="N25" s="56"/>
      <c r="O25" s="56"/>
      <c r="P25" s="56"/>
      <c r="Q25" s="56"/>
      <c r="R25" s="94"/>
      <c r="S25" s="57"/>
      <c r="T25" s="55">
        <f>'PRF-1'!M23</f>
        <v>0</v>
      </c>
      <c r="U25" s="56"/>
      <c r="V25" s="56"/>
      <c r="W25" s="56"/>
      <c r="X25" s="56"/>
      <c r="Y25" s="94"/>
      <c r="Z25" s="57"/>
      <c r="AA25" s="55">
        <f>'PRF-1'!O23</f>
        <v>0</v>
      </c>
      <c r="AB25" s="56"/>
      <c r="AC25" s="56"/>
      <c r="AD25" s="45"/>
      <c r="AE25" s="45"/>
      <c r="AF25" s="96"/>
      <c r="AG25" s="46"/>
    </row>
    <row r="26" spans="1:33" ht="15.75" x14ac:dyDescent="0.25">
      <c r="A26" s="40">
        <f>'PRF-1'!A24</f>
        <v>0</v>
      </c>
      <c r="B26" s="40">
        <f>'PRF-1'!G24</f>
        <v>0</v>
      </c>
      <c r="C26" s="40">
        <f>'PRF-1'!B24</f>
        <v>0</v>
      </c>
      <c r="D26" s="40">
        <f>'PRF-1'!D24</f>
        <v>0</v>
      </c>
      <c r="E26" s="40">
        <f>'PRF-1'!E24</f>
        <v>0</v>
      </c>
      <c r="F26" s="55">
        <f>'PRF-1'!I24</f>
        <v>0</v>
      </c>
      <c r="G26" s="56"/>
      <c r="H26" s="56"/>
      <c r="I26" s="56"/>
      <c r="J26" s="56"/>
      <c r="K26" s="94"/>
      <c r="L26" s="57"/>
      <c r="M26" s="55">
        <f>'PRF-1'!K24</f>
        <v>0</v>
      </c>
      <c r="N26" s="56"/>
      <c r="O26" s="56"/>
      <c r="P26" s="56"/>
      <c r="Q26" s="56"/>
      <c r="R26" s="94"/>
      <c r="S26" s="57"/>
      <c r="T26" s="55">
        <f>'PRF-1'!M24</f>
        <v>0</v>
      </c>
      <c r="U26" s="56"/>
      <c r="V26" s="56"/>
      <c r="W26" s="56"/>
      <c r="X26" s="56"/>
      <c r="Y26" s="94"/>
      <c r="Z26" s="57"/>
      <c r="AA26" s="55">
        <f>'PRF-1'!O24</f>
        <v>0</v>
      </c>
      <c r="AB26" s="56"/>
      <c r="AC26" s="56"/>
      <c r="AD26" s="45"/>
      <c r="AE26" s="45"/>
      <c r="AF26" s="96"/>
      <c r="AG26" s="46"/>
    </row>
    <row r="27" spans="1:33" ht="15.75" x14ac:dyDescent="0.25">
      <c r="A27" s="40">
        <f>'PRF-1'!A25</f>
        <v>0</v>
      </c>
      <c r="B27" s="40">
        <f>'PRF-1'!G25</f>
        <v>0</v>
      </c>
      <c r="C27" s="40">
        <f>'PRF-1'!B25</f>
        <v>0</v>
      </c>
      <c r="D27" s="40">
        <f>'PRF-1'!D25</f>
        <v>0</v>
      </c>
      <c r="E27" s="40">
        <f>'PRF-1'!E25</f>
        <v>0</v>
      </c>
      <c r="F27" s="55">
        <f>'PRF-1'!I25</f>
        <v>0</v>
      </c>
      <c r="G27" s="56"/>
      <c r="H27" s="56"/>
      <c r="I27" s="56"/>
      <c r="J27" s="56"/>
      <c r="K27" s="94"/>
      <c r="L27" s="57"/>
      <c r="M27" s="55">
        <f>'PRF-1'!K25</f>
        <v>0</v>
      </c>
      <c r="N27" s="56"/>
      <c r="O27" s="56"/>
      <c r="P27" s="56"/>
      <c r="Q27" s="56"/>
      <c r="R27" s="94"/>
      <c r="S27" s="57"/>
      <c r="T27" s="55">
        <f>'PRF-1'!M25</f>
        <v>0</v>
      </c>
      <c r="U27" s="56"/>
      <c r="V27" s="56"/>
      <c r="W27" s="56"/>
      <c r="X27" s="56"/>
      <c r="Y27" s="94"/>
      <c r="Z27" s="57"/>
      <c r="AA27" s="55">
        <f>'PRF-1'!O25</f>
        <v>0</v>
      </c>
      <c r="AB27" s="56"/>
      <c r="AC27" s="56"/>
      <c r="AD27" s="45"/>
      <c r="AE27" s="45"/>
      <c r="AF27" s="96"/>
      <c r="AG27" s="46"/>
    </row>
    <row r="28" spans="1:33" ht="15.75" x14ac:dyDescent="0.25">
      <c r="A28" s="40">
        <f>'PRF-1'!A26</f>
        <v>0</v>
      </c>
      <c r="B28" s="40">
        <f>'PRF-1'!G26</f>
        <v>0</v>
      </c>
      <c r="C28" s="40">
        <f>'PRF-1'!B26</f>
        <v>0</v>
      </c>
      <c r="D28" s="40">
        <f>'PRF-1'!D26</f>
        <v>0</v>
      </c>
      <c r="E28" s="40">
        <f>'PRF-1'!E26</f>
        <v>0</v>
      </c>
      <c r="F28" s="55">
        <f>'PRF-1'!I26</f>
        <v>0</v>
      </c>
      <c r="G28" s="56"/>
      <c r="H28" s="56"/>
      <c r="I28" s="56"/>
      <c r="J28" s="56"/>
      <c r="K28" s="94"/>
      <c r="L28" s="57"/>
      <c r="M28" s="55">
        <f>'PRF-1'!K26</f>
        <v>0</v>
      </c>
      <c r="N28" s="56"/>
      <c r="O28" s="56"/>
      <c r="P28" s="56"/>
      <c r="Q28" s="56"/>
      <c r="R28" s="94"/>
      <c r="S28" s="57"/>
      <c r="T28" s="55">
        <f>'PRF-1'!M26</f>
        <v>0</v>
      </c>
      <c r="U28" s="56"/>
      <c r="V28" s="56"/>
      <c r="W28" s="56"/>
      <c r="X28" s="56"/>
      <c r="Y28" s="94"/>
      <c r="Z28" s="57"/>
      <c r="AA28" s="55">
        <f>'PRF-1'!O26</f>
        <v>0</v>
      </c>
      <c r="AB28" s="56"/>
      <c r="AC28" s="56"/>
      <c r="AD28" s="45"/>
      <c r="AE28" s="45"/>
      <c r="AF28" s="96"/>
      <c r="AG28" s="46"/>
    </row>
    <row r="29" spans="1:33" ht="15.75" x14ac:dyDescent="0.25">
      <c r="A29" s="40">
        <f>'PRF-1'!A27</f>
        <v>0</v>
      </c>
      <c r="B29" s="40">
        <f>'PRF-1'!G27</f>
        <v>0</v>
      </c>
      <c r="C29" s="40">
        <f>'PRF-1'!B27</f>
        <v>0</v>
      </c>
      <c r="D29" s="40">
        <f>'PRF-1'!D27</f>
        <v>0</v>
      </c>
      <c r="E29" s="40">
        <f>'PRF-1'!E27</f>
        <v>0</v>
      </c>
      <c r="F29" s="55">
        <f>'PRF-1'!I27</f>
        <v>0</v>
      </c>
      <c r="G29" s="56"/>
      <c r="H29" s="56"/>
      <c r="I29" s="56"/>
      <c r="J29" s="56"/>
      <c r="K29" s="94"/>
      <c r="L29" s="57"/>
      <c r="M29" s="55">
        <f>'PRF-1'!K27</f>
        <v>0</v>
      </c>
      <c r="N29" s="56"/>
      <c r="O29" s="56"/>
      <c r="P29" s="56"/>
      <c r="Q29" s="56"/>
      <c r="R29" s="94"/>
      <c r="S29" s="57"/>
      <c r="T29" s="55">
        <f>'PRF-1'!M27</f>
        <v>0</v>
      </c>
      <c r="U29" s="56"/>
      <c r="V29" s="56"/>
      <c r="W29" s="56"/>
      <c r="X29" s="56"/>
      <c r="Y29" s="94"/>
      <c r="Z29" s="57"/>
      <c r="AA29" s="55">
        <f>'PRF-1'!O27</f>
        <v>0</v>
      </c>
      <c r="AB29" s="56"/>
      <c r="AC29" s="56"/>
      <c r="AD29" s="45"/>
      <c r="AE29" s="45"/>
      <c r="AF29" s="96"/>
      <c r="AG29" s="46"/>
    </row>
    <row r="30" spans="1:33" ht="15.75" x14ac:dyDescent="0.25">
      <c r="A30" s="40">
        <f>'PRF-1'!A28</f>
        <v>0</v>
      </c>
      <c r="B30" s="40">
        <f>'PRF-1'!G28</f>
        <v>0</v>
      </c>
      <c r="C30" s="40">
        <f>'PRF-1'!B28</f>
        <v>0</v>
      </c>
      <c r="D30" s="40">
        <f>'PRF-1'!D28</f>
        <v>0</v>
      </c>
      <c r="E30" s="40">
        <f>'PRF-1'!E28</f>
        <v>0</v>
      </c>
      <c r="F30" s="55">
        <f>'PRF-1'!I28</f>
        <v>0</v>
      </c>
      <c r="G30" s="56"/>
      <c r="H30" s="56"/>
      <c r="I30" s="56"/>
      <c r="J30" s="56"/>
      <c r="K30" s="94"/>
      <c r="L30" s="57"/>
      <c r="M30" s="55">
        <f>'PRF-1'!K28</f>
        <v>0</v>
      </c>
      <c r="N30" s="56"/>
      <c r="O30" s="56"/>
      <c r="P30" s="56"/>
      <c r="Q30" s="56"/>
      <c r="R30" s="94"/>
      <c r="S30" s="57"/>
      <c r="T30" s="55">
        <f>'PRF-1'!M28</f>
        <v>0</v>
      </c>
      <c r="U30" s="56"/>
      <c r="V30" s="56"/>
      <c r="W30" s="56"/>
      <c r="X30" s="56"/>
      <c r="Y30" s="94"/>
      <c r="Z30" s="57"/>
      <c r="AA30" s="55">
        <f>'PRF-1'!O28</f>
        <v>0</v>
      </c>
      <c r="AB30" s="56"/>
      <c r="AC30" s="56"/>
      <c r="AD30" s="45"/>
      <c r="AE30" s="45"/>
      <c r="AF30" s="96"/>
      <c r="AG30" s="46"/>
    </row>
    <row r="31" spans="1:33" ht="15.75" x14ac:dyDescent="0.25">
      <c r="A31" s="40">
        <f>'PRF-1'!A29</f>
        <v>0</v>
      </c>
      <c r="B31" s="40">
        <f>'PRF-1'!G29</f>
        <v>0</v>
      </c>
      <c r="C31" s="40">
        <f>'PRF-1'!B29</f>
        <v>0</v>
      </c>
      <c r="D31" s="40">
        <f>'PRF-1'!D29</f>
        <v>0</v>
      </c>
      <c r="E31" s="40">
        <f>'PRF-1'!E29</f>
        <v>0</v>
      </c>
      <c r="F31" s="55">
        <f>'PRF-1'!I29</f>
        <v>0</v>
      </c>
      <c r="G31" s="56"/>
      <c r="H31" s="56"/>
      <c r="I31" s="56"/>
      <c r="J31" s="56"/>
      <c r="K31" s="94"/>
      <c r="L31" s="57"/>
      <c r="M31" s="55">
        <f>'PRF-1'!K29</f>
        <v>0</v>
      </c>
      <c r="N31" s="56"/>
      <c r="O31" s="56"/>
      <c r="P31" s="56"/>
      <c r="Q31" s="56"/>
      <c r="R31" s="94"/>
      <c r="S31" s="57"/>
      <c r="T31" s="55">
        <f>'PRF-1'!M29</f>
        <v>0</v>
      </c>
      <c r="U31" s="56"/>
      <c r="V31" s="56"/>
      <c r="W31" s="56"/>
      <c r="X31" s="56"/>
      <c r="Y31" s="94"/>
      <c r="Z31" s="57"/>
      <c r="AA31" s="55">
        <f>'PRF-1'!O29</f>
        <v>0</v>
      </c>
      <c r="AB31" s="56"/>
      <c r="AC31" s="56"/>
      <c r="AD31" s="45"/>
      <c r="AE31" s="45"/>
      <c r="AF31" s="96"/>
      <c r="AG31" s="46"/>
    </row>
    <row r="32" spans="1:33" ht="15.75" x14ac:dyDescent="0.25">
      <c r="A32" s="40">
        <f>'PRF-1'!A30</f>
        <v>0</v>
      </c>
      <c r="B32" s="40">
        <f>'PRF-1'!G30</f>
        <v>0</v>
      </c>
      <c r="C32" s="40">
        <f>'PRF-1'!B30</f>
        <v>0</v>
      </c>
      <c r="D32" s="40">
        <f>'PRF-1'!D30</f>
        <v>0</v>
      </c>
      <c r="E32" s="40">
        <f>'PRF-1'!E30</f>
        <v>0</v>
      </c>
      <c r="F32" s="55">
        <f>'PRF-1'!I30</f>
        <v>0</v>
      </c>
      <c r="G32" s="56"/>
      <c r="H32" s="56"/>
      <c r="I32" s="56"/>
      <c r="J32" s="56"/>
      <c r="K32" s="94"/>
      <c r="L32" s="57"/>
      <c r="M32" s="55">
        <f>'PRF-1'!K30</f>
        <v>0</v>
      </c>
      <c r="N32" s="56"/>
      <c r="O32" s="56"/>
      <c r="P32" s="56"/>
      <c r="Q32" s="56"/>
      <c r="R32" s="94"/>
      <c r="S32" s="57"/>
      <c r="T32" s="55">
        <f>'PRF-1'!M30</f>
        <v>0</v>
      </c>
      <c r="U32" s="56"/>
      <c r="V32" s="56"/>
      <c r="W32" s="56"/>
      <c r="X32" s="56"/>
      <c r="Y32" s="94"/>
      <c r="Z32" s="57"/>
      <c r="AA32" s="55">
        <f>'PRF-1'!O30</f>
        <v>0</v>
      </c>
      <c r="AB32" s="56"/>
      <c r="AC32" s="56"/>
      <c r="AD32" s="45"/>
      <c r="AE32" s="45"/>
      <c r="AF32" s="96"/>
      <c r="AG32" s="46"/>
    </row>
    <row r="33" spans="1:33" ht="15.75" x14ac:dyDescent="0.25">
      <c r="A33" s="40">
        <f>'PRF-1'!A31</f>
        <v>0</v>
      </c>
      <c r="B33" s="40">
        <f>'PRF-1'!G31</f>
        <v>0</v>
      </c>
      <c r="C33" s="40">
        <f>'PRF-1'!B31</f>
        <v>0</v>
      </c>
      <c r="D33" s="40">
        <f>'PRF-1'!D31</f>
        <v>0</v>
      </c>
      <c r="E33" s="40">
        <f>'PRF-1'!E31</f>
        <v>0</v>
      </c>
      <c r="F33" s="55">
        <f>'PRF-1'!I31</f>
        <v>0</v>
      </c>
      <c r="G33" s="56"/>
      <c r="H33" s="56"/>
      <c r="I33" s="56"/>
      <c r="J33" s="56"/>
      <c r="K33" s="94"/>
      <c r="L33" s="57"/>
      <c r="M33" s="55">
        <f>'PRF-1'!K31</f>
        <v>0</v>
      </c>
      <c r="N33" s="56"/>
      <c r="O33" s="56"/>
      <c r="P33" s="56"/>
      <c r="Q33" s="56"/>
      <c r="R33" s="94"/>
      <c r="S33" s="57"/>
      <c r="T33" s="55">
        <f>'PRF-1'!M31</f>
        <v>0</v>
      </c>
      <c r="U33" s="56"/>
      <c r="V33" s="56"/>
      <c r="W33" s="56"/>
      <c r="X33" s="56"/>
      <c r="Y33" s="94"/>
      <c r="Z33" s="57"/>
      <c r="AA33" s="55">
        <f>'PRF-1'!O31</f>
        <v>0</v>
      </c>
      <c r="AB33" s="56"/>
      <c r="AC33" s="56"/>
      <c r="AD33" s="45"/>
      <c r="AE33" s="45"/>
      <c r="AF33" s="96"/>
      <c r="AG33" s="46"/>
    </row>
    <row r="34" spans="1:33" ht="15.75" x14ac:dyDescent="0.25">
      <c r="A34" s="40">
        <f>'PRF-1'!A32</f>
        <v>0</v>
      </c>
      <c r="B34" s="40">
        <f>'PRF-1'!G32</f>
        <v>0</v>
      </c>
      <c r="C34" s="40">
        <f>'PRF-1'!B32</f>
        <v>0</v>
      </c>
      <c r="D34" s="40">
        <f>'PRF-1'!D32</f>
        <v>0</v>
      </c>
      <c r="E34" s="40">
        <f>'PRF-1'!E32</f>
        <v>0</v>
      </c>
      <c r="F34" s="55">
        <f>'PRF-1'!I32</f>
        <v>0</v>
      </c>
      <c r="G34" s="56"/>
      <c r="H34" s="56"/>
      <c r="I34" s="56"/>
      <c r="J34" s="56"/>
      <c r="K34" s="94"/>
      <c r="L34" s="57"/>
      <c r="M34" s="55">
        <f>'PRF-1'!K32</f>
        <v>0</v>
      </c>
      <c r="N34" s="56"/>
      <c r="O34" s="56"/>
      <c r="P34" s="56"/>
      <c r="Q34" s="56"/>
      <c r="R34" s="94"/>
      <c r="S34" s="57"/>
      <c r="T34" s="55">
        <f>'PRF-1'!M32</f>
        <v>0</v>
      </c>
      <c r="U34" s="56"/>
      <c r="V34" s="56"/>
      <c r="W34" s="56"/>
      <c r="X34" s="56"/>
      <c r="Y34" s="94"/>
      <c r="Z34" s="57"/>
      <c r="AA34" s="55">
        <f>'PRF-1'!O32</f>
        <v>0</v>
      </c>
      <c r="AB34" s="56"/>
      <c r="AC34" s="56"/>
      <c r="AD34" s="45"/>
      <c r="AE34" s="45"/>
      <c r="AF34" s="96"/>
      <c r="AG34" s="46"/>
    </row>
    <row r="35" spans="1:33" ht="15.75" x14ac:dyDescent="0.25">
      <c r="A35" s="40">
        <f>'PRF-1'!A33</f>
        <v>0</v>
      </c>
      <c r="B35" s="40">
        <f>'PRF-1'!G33</f>
        <v>0</v>
      </c>
      <c r="C35" s="40">
        <f>'PRF-1'!B33</f>
        <v>0</v>
      </c>
      <c r="D35" s="40">
        <f>'PRF-1'!D33</f>
        <v>0</v>
      </c>
      <c r="E35" s="40">
        <f>'PRF-1'!E33</f>
        <v>0</v>
      </c>
      <c r="F35" s="55">
        <f>'PRF-1'!I33</f>
        <v>0</v>
      </c>
      <c r="G35" s="56"/>
      <c r="H35" s="56"/>
      <c r="I35" s="56"/>
      <c r="J35" s="56"/>
      <c r="K35" s="94"/>
      <c r="L35" s="57"/>
      <c r="M35" s="55">
        <f>'PRF-1'!K33</f>
        <v>0</v>
      </c>
      <c r="N35" s="56"/>
      <c r="O35" s="56"/>
      <c r="P35" s="56"/>
      <c r="Q35" s="56"/>
      <c r="R35" s="94"/>
      <c r="S35" s="57"/>
      <c r="T35" s="55">
        <f>'PRF-1'!M33</f>
        <v>0</v>
      </c>
      <c r="U35" s="56"/>
      <c r="V35" s="56"/>
      <c r="W35" s="56"/>
      <c r="X35" s="56"/>
      <c r="Y35" s="94"/>
      <c r="Z35" s="57"/>
      <c r="AA35" s="55">
        <f>'PRF-1'!O33</f>
        <v>0</v>
      </c>
      <c r="AB35" s="56"/>
      <c r="AC35" s="56"/>
      <c r="AD35" s="45"/>
      <c r="AE35" s="45"/>
      <c r="AF35" s="96"/>
      <c r="AG35" s="46"/>
    </row>
    <row r="36" spans="1:33" ht="15.75" x14ac:dyDescent="0.25">
      <c r="A36" s="40">
        <f>'PRF-1'!A34</f>
        <v>0</v>
      </c>
      <c r="B36" s="40">
        <f>'PRF-1'!G34</f>
        <v>0</v>
      </c>
      <c r="C36" s="40">
        <f>'PRF-1'!B34</f>
        <v>0</v>
      </c>
      <c r="D36" s="40">
        <f>'PRF-1'!D34</f>
        <v>0</v>
      </c>
      <c r="E36" s="40">
        <f>'PRF-1'!E34</f>
        <v>0</v>
      </c>
      <c r="F36" s="55">
        <f>'PRF-1'!I34</f>
        <v>0</v>
      </c>
      <c r="G36" s="56"/>
      <c r="H36" s="56"/>
      <c r="I36" s="56"/>
      <c r="J36" s="56"/>
      <c r="K36" s="94"/>
      <c r="L36" s="57"/>
      <c r="M36" s="55">
        <f>'PRF-1'!K34</f>
        <v>0</v>
      </c>
      <c r="N36" s="56"/>
      <c r="O36" s="56"/>
      <c r="P36" s="56"/>
      <c r="Q36" s="56"/>
      <c r="R36" s="94"/>
      <c r="S36" s="57"/>
      <c r="T36" s="55">
        <f>'PRF-1'!M34</f>
        <v>0</v>
      </c>
      <c r="U36" s="56"/>
      <c r="V36" s="56"/>
      <c r="W36" s="56"/>
      <c r="X36" s="56"/>
      <c r="Y36" s="94"/>
      <c r="Z36" s="57"/>
      <c r="AA36" s="55">
        <f>'PRF-1'!O34</f>
        <v>0</v>
      </c>
      <c r="AB36" s="56"/>
      <c r="AC36" s="56"/>
      <c r="AD36" s="45"/>
      <c r="AE36" s="45"/>
      <c r="AF36" s="96"/>
      <c r="AG36" s="46"/>
    </row>
    <row r="37" spans="1:33" ht="15.75" x14ac:dyDescent="0.25">
      <c r="A37" s="40">
        <f>'PRF-1'!A35</f>
        <v>0</v>
      </c>
      <c r="B37" s="40">
        <f>'PRF-1'!G35</f>
        <v>0</v>
      </c>
      <c r="C37" s="40">
        <f>'PRF-1'!B35</f>
        <v>0</v>
      </c>
      <c r="D37" s="40">
        <f>'PRF-1'!D35</f>
        <v>0</v>
      </c>
      <c r="E37" s="40">
        <f>'PRF-1'!E35</f>
        <v>0</v>
      </c>
      <c r="F37" s="55">
        <f>'PRF-1'!I35</f>
        <v>0</v>
      </c>
      <c r="G37" s="56"/>
      <c r="H37" s="56"/>
      <c r="I37" s="56"/>
      <c r="J37" s="56"/>
      <c r="K37" s="94"/>
      <c r="L37" s="57"/>
      <c r="M37" s="55">
        <f>'PRF-1'!K35</f>
        <v>0</v>
      </c>
      <c r="N37" s="56"/>
      <c r="O37" s="56"/>
      <c r="P37" s="56"/>
      <c r="Q37" s="56"/>
      <c r="R37" s="94"/>
      <c r="S37" s="57"/>
      <c r="T37" s="55">
        <f>'PRF-1'!M35</f>
        <v>0</v>
      </c>
      <c r="U37" s="56"/>
      <c r="V37" s="56"/>
      <c r="W37" s="56"/>
      <c r="X37" s="56"/>
      <c r="Y37" s="94"/>
      <c r="Z37" s="57"/>
      <c r="AA37" s="55">
        <f>'PRF-1'!O35</f>
        <v>0</v>
      </c>
      <c r="AB37" s="56"/>
      <c r="AC37" s="56"/>
      <c r="AD37" s="45"/>
      <c r="AE37" s="45"/>
      <c r="AF37" s="96"/>
      <c r="AG37" s="46"/>
    </row>
    <row r="38" spans="1:33" ht="15.75" x14ac:dyDescent="0.25">
      <c r="A38" s="40">
        <f>'PRF-1'!A36</f>
        <v>0</v>
      </c>
      <c r="B38" s="40">
        <f>'PRF-1'!G36</f>
        <v>0</v>
      </c>
      <c r="C38" s="40">
        <f>'PRF-1'!B36</f>
        <v>0</v>
      </c>
      <c r="D38" s="40">
        <f>'PRF-1'!D36</f>
        <v>0</v>
      </c>
      <c r="E38" s="40">
        <f>'PRF-1'!E36</f>
        <v>0</v>
      </c>
      <c r="F38" s="55">
        <f>'PRF-1'!I36</f>
        <v>0</v>
      </c>
      <c r="G38" s="56"/>
      <c r="H38" s="56"/>
      <c r="I38" s="56"/>
      <c r="J38" s="56"/>
      <c r="K38" s="94"/>
      <c r="L38" s="57"/>
      <c r="M38" s="55">
        <f>'PRF-1'!K36</f>
        <v>0</v>
      </c>
      <c r="N38" s="56"/>
      <c r="O38" s="56"/>
      <c r="P38" s="56"/>
      <c r="Q38" s="56"/>
      <c r="R38" s="94"/>
      <c r="S38" s="57"/>
      <c r="T38" s="55">
        <f>'PRF-1'!M36</f>
        <v>0</v>
      </c>
      <c r="U38" s="56"/>
      <c r="V38" s="56"/>
      <c r="W38" s="56"/>
      <c r="X38" s="56"/>
      <c r="Y38" s="94"/>
      <c r="Z38" s="57"/>
      <c r="AA38" s="55">
        <f>'PRF-1'!O36</f>
        <v>0</v>
      </c>
      <c r="AB38" s="56"/>
      <c r="AC38" s="56"/>
      <c r="AD38" s="45"/>
      <c r="AE38" s="45"/>
      <c r="AF38" s="96"/>
      <c r="AG38" s="46"/>
    </row>
    <row r="39" spans="1:33" ht="15.75" x14ac:dyDescent="0.25">
      <c r="A39" s="40">
        <f>'PRF-1'!A37</f>
        <v>0</v>
      </c>
      <c r="B39" s="40">
        <f>'PRF-1'!G37</f>
        <v>0</v>
      </c>
      <c r="C39" s="40">
        <f>'PRF-1'!B37</f>
        <v>0</v>
      </c>
      <c r="D39" s="40">
        <f>'PRF-1'!D37</f>
        <v>0</v>
      </c>
      <c r="E39" s="40">
        <f>'PRF-1'!E37</f>
        <v>0</v>
      </c>
      <c r="F39" s="55">
        <f>'PRF-1'!I37</f>
        <v>0</v>
      </c>
      <c r="G39" s="56"/>
      <c r="H39" s="56"/>
      <c r="I39" s="56"/>
      <c r="J39" s="56"/>
      <c r="K39" s="94"/>
      <c r="L39" s="57"/>
      <c r="M39" s="55">
        <f>'PRF-1'!K37</f>
        <v>0</v>
      </c>
      <c r="N39" s="56"/>
      <c r="O39" s="56"/>
      <c r="P39" s="56"/>
      <c r="Q39" s="56"/>
      <c r="R39" s="94"/>
      <c r="S39" s="57"/>
      <c r="T39" s="55">
        <f>'PRF-1'!M37</f>
        <v>0</v>
      </c>
      <c r="U39" s="56"/>
      <c r="V39" s="56"/>
      <c r="W39" s="56"/>
      <c r="X39" s="56"/>
      <c r="Y39" s="94"/>
      <c r="Z39" s="57"/>
      <c r="AA39" s="55">
        <f>'PRF-1'!O37</f>
        <v>0</v>
      </c>
      <c r="AB39" s="56"/>
      <c r="AC39" s="56"/>
      <c r="AD39" s="45"/>
      <c r="AE39" s="45"/>
      <c r="AF39" s="96"/>
      <c r="AG39" s="46"/>
    </row>
    <row r="40" spans="1:33" ht="15.75" x14ac:dyDescent="0.25">
      <c r="A40" s="40">
        <f>'PRF-1'!A38</f>
        <v>0</v>
      </c>
      <c r="B40" s="40">
        <f>'PRF-1'!G38</f>
        <v>0</v>
      </c>
      <c r="C40" s="40">
        <f>'PRF-1'!B38</f>
        <v>0</v>
      </c>
      <c r="D40" s="40">
        <f>'PRF-1'!D38</f>
        <v>0</v>
      </c>
      <c r="E40" s="40">
        <f>'PRF-1'!E38</f>
        <v>0</v>
      </c>
      <c r="F40" s="55">
        <f>'PRF-1'!I38</f>
        <v>0</v>
      </c>
      <c r="G40" s="56"/>
      <c r="H40" s="56"/>
      <c r="I40" s="56"/>
      <c r="J40" s="56"/>
      <c r="K40" s="94"/>
      <c r="L40" s="57"/>
      <c r="M40" s="55">
        <f>'PRF-1'!K38</f>
        <v>0</v>
      </c>
      <c r="N40" s="56"/>
      <c r="O40" s="56"/>
      <c r="P40" s="56"/>
      <c r="Q40" s="56"/>
      <c r="R40" s="94"/>
      <c r="S40" s="57"/>
      <c r="T40" s="55">
        <f>'PRF-1'!M38</f>
        <v>0</v>
      </c>
      <c r="U40" s="56"/>
      <c r="V40" s="56"/>
      <c r="W40" s="56"/>
      <c r="X40" s="56"/>
      <c r="Y40" s="94"/>
      <c r="Z40" s="57"/>
      <c r="AA40" s="55">
        <f>'PRF-1'!O38</f>
        <v>0</v>
      </c>
      <c r="AB40" s="56"/>
      <c r="AC40" s="56"/>
      <c r="AD40" s="45"/>
      <c r="AE40" s="45"/>
      <c r="AF40" s="96"/>
      <c r="AG40" s="46"/>
    </row>
    <row r="41" spans="1:33" ht="15.75" x14ac:dyDescent="0.25">
      <c r="A41" s="40">
        <f>'PRF-1'!A39</f>
        <v>0</v>
      </c>
      <c r="B41" s="40">
        <f>'PRF-1'!G39</f>
        <v>0</v>
      </c>
      <c r="C41" s="40">
        <f>'PRF-1'!B39</f>
        <v>0</v>
      </c>
      <c r="D41" s="40">
        <f>'PRF-1'!D39</f>
        <v>0</v>
      </c>
      <c r="E41" s="40">
        <f>'PRF-1'!E39</f>
        <v>0</v>
      </c>
      <c r="F41" s="55">
        <f>'PRF-1'!I39</f>
        <v>0</v>
      </c>
      <c r="G41" s="56"/>
      <c r="H41" s="56"/>
      <c r="I41" s="56"/>
      <c r="J41" s="56"/>
      <c r="K41" s="94"/>
      <c r="L41" s="57"/>
      <c r="M41" s="55">
        <f>'PRF-1'!K39</f>
        <v>0</v>
      </c>
      <c r="N41" s="56"/>
      <c r="O41" s="56"/>
      <c r="P41" s="56"/>
      <c r="Q41" s="56"/>
      <c r="R41" s="94"/>
      <c r="S41" s="57"/>
      <c r="T41" s="55">
        <f>'PRF-1'!M39</f>
        <v>0</v>
      </c>
      <c r="U41" s="56"/>
      <c r="V41" s="56"/>
      <c r="W41" s="56"/>
      <c r="X41" s="56"/>
      <c r="Y41" s="94"/>
      <c r="Z41" s="57"/>
      <c r="AA41" s="55">
        <f>'PRF-1'!O39</f>
        <v>0</v>
      </c>
      <c r="AB41" s="56"/>
      <c r="AC41" s="56"/>
      <c r="AD41" s="45"/>
      <c r="AE41" s="45"/>
      <c r="AF41" s="96"/>
      <c r="AG41" s="46"/>
    </row>
    <row r="42" spans="1:33" ht="15.75" x14ac:dyDescent="0.25">
      <c r="A42" s="40">
        <f>'PRF-1'!A40</f>
        <v>0</v>
      </c>
      <c r="B42" s="40">
        <f>'PRF-1'!G40</f>
        <v>0</v>
      </c>
      <c r="C42" s="40">
        <f>'PRF-1'!B40</f>
        <v>0</v>
      </c>
      <c r="D42" s="40">
        <f>'PRF-1'!D40</f>
        <v>0</v>
      </c>
      <c r="E42" s="40">
        <f>'PRF-1'!E40</f>
        <v>0</v>
      </c>
      <c r="F42" s="55">
        <f>'PRF-1'!I40</f>
        <v>0</v>
      </c>
      <c r="G42" s="56"/>
      <c r="H42" s="56"/>
      <c r="I42" s="56"/>
      <c r="J42" s="56"/>
      <c r="K42" s="94"/>
      <c r="L42" s="57"/>
      <c r="M42" s="55">
        <f>'PRF-1'!K40</f>
        <v>0</v>
      </c>
      <c r="N42" s="56"/>
      <c r="O42" s="56"/>
      <c r="P42" s="56"/>
      <c r="Q42" s="56"/>
      <c r="R42" s="94"/>
      <c r="S42" s="57"/>
      <c r="T42" s="55">
        <f>'PRF-1'!M40</f>
        <v>0</v>
      </c>
      <c r="U42" s="56"/>
      <c r="V42" s="56"/>
      <c r="W42" s="56"/>
      <c r="X42" s="56"/>
      <c r="Y42" s="94"/>
      <c r="Z42" s="57"/>
      <c r="AA42" s="55">
        <f>'PRF-1'!O40</f>
        <v>0</v>
      </c>
      <c r="AB42" s="56"/>
      <c r="AC42" s="56"/>
      <c r="AD42" s="45"/>
      <c r="AE42" s="45"/>
      <c r="AF42" s="96"/>
      <c r="AG42" s="46"/>
    </row>
    <row r="43" spans="1:33" ht="15.75" x14ac:dyDescent="0.25">
      <c r="A43" s="40">
        <f>'PRF-1'!A41</f>
        <v>0</v>
      </c>
      <c r="B43" s="40">
        <f>'PRF-1'!G41</f>
        <v>0</v>
      </c>
      <c r="C43" s="40">
        <f>'PRF-1'!B41</f>
        <v>0</v>
      </c>
      <c r="D43" s="40">
        <f>'PRF-1'!D41</f>
        <v>0</v>
      </c>
      <c r="E43" s="40">
        <f>'PRF-1'!E41</f>
        <v>0</v>
      </c>
      <c r="F43" s="55">
        <f>'PRF-1'!I41</f>
        <v>0</v>
      </c>
      <c r="G43" s="56"/>
      <c r="H43" s="56"/>
      <c r="I43" s="56"/>
      <c r="J43" s="56"/>
      <c r="K43" s="94"/>
      <c r="L43" s="57"/>
      <c r="M43" s="55">
        <f>'PRF-1'!K41</f>
        <v>0</v>
      </c>
      <c r="N43" s="56"/>
      <c r="O43" s="56"/>
      <c r="P43" s="56"/>
      <c r="Q43" s="56"/>
      <c r="R43" s="94"/>
      <c r="S43" s="57"/>
      <c r="T43" s="55">
        <f>'PRF-1'!M41</f>
        <v>0</v>
      </c>
      <c r="U43" s="56"/>
      <c r="V43" s="56"/>
      <c r="W43" s="56"/>
      <c r="X43" s="56"/>
      <c r="Y43" s="94"/>
      <c r="Z43" s="57"/>
      <c r="AA43" s="55">
        <f>'PRF-1'!O41</f>
        <v>0</v>
      </c>
      <c r="AB43" s="56"/>
      <c r="AC43" s="56"/>
      <c r="AD43" s="45"/>
      <c r="AE43" s="45"/>
      <c r="AF43" s="96"/>
      <c r="AG43" s="46"/>
    </row>
    <row r="44" spans="1:33" ht="15.75" x14ac:dyDescent="0.25">
      <c r="A44" s="40">
        <f>'PRF-1'!A42</f>
        <v>0</v>
      </c>
      <c r="B44" s="40">
        <f>'PRF-1'!G42</f>
        <v>0</v>
      </c>
      <c r="C44" s="40">
        <f>'PRF-1'!B42</f>
        <v>0</v>
      </c>
      <c r="D44" s="40">
        <f>'PRF-1'!D42</f>
        <v>0</v>
      </c>
      <c r="E44" s="40">
        <f>'PRF-1'!E42</f>
        <v>0</v>
      </c>
      <c r="F44" s="55">
        <f>'PRF-1'!I42</f>
        <v>0</v>
      </c>
      <c r="G44" s="56"/>
      <c r="H44" s="56"/>
      <c r="I44" s="56"/>
      <c r="J44" s="56"/>
      <c r="K44" s="94"/>
      <c r="L44" s="57"/>
      <c r="M44" s="55">
        <f>'PRF-1'!K42</f>
        <v>0</v>
      </c>
      <c r="N44" s="56"/>
      <c r="O44" s="56"/>
      <c r="P44" s="56"/>
      <c r="Q44" s="56"/>
      <c r="R44" s="94"/>
      <c r="S44" s="57"/>
      <c r="T44" s="55">
        <f>'PRF-1'!M42</f>
        <v>0</v>
      </c>
      <c r="U44" s="56"/>
      <c r="V44" s="56"/>
      <c r="W44" s="56"/>
      <c r="X44" s="56"/>
      <c r="Y44" s="94"/>
      <c r="Z44" s="57"/>
      <c r="AA44" s="55">
        <f>'PRF-1'!O42</f>
        <v>0</v>
      </c>
      <c r="AB44" s="56"/>
      <c r="AC44" s="56"/>
      <c r="AD44" s="45"/>
      <c r="AE44" s="45"/>
      <c r="AF44" s="96"/>
      <c r="AG44" s="46"/>
    </row>
    <row r="45" spans="1:33" ht="15.75" x14ac:dyDescent="0.25">
      <c r="A45" s="40">
        <f>'PRF-1'!A43</f>
        <v>0</v>
      </c>
      <c r="B45" s="40">
        <f>'PRF-1'!G43</f>
        <v>0</v>
      </c>
      <c r="C45" s="40">
        <f>'PRF-1'!B43</f>
        <v>0</v>
      </c>
      <c r="D45" s="40">
        <f>'PRF-1'!D43</f>
        <v>0</v>
      </c>
      <c r="E45" s="40">
        <f>'PRF-1'!E43</f>
        <v>0</v>
      </c>
      <c r="F45" s="55">
        <f>'PRF-1'!I43</f>
        <v>0</v>
      </c>
      <c r="G45" s="56"/>
      <c r="H45" s="56"/>
      <c r="I45" s="56"/>
      <c r="J45" s="56"/>
      <c r="K45" s="94"/>
      <c r="L45" s="57"/>
      <c r="M45" s="55">
        <f>'PRF-1'!K43</f>
        <v>0</v>
      </c>
      <c r="N45" s="56"/>
      <c r="O45" s="56"/>
      <c r="P45" s="56"/>
      <c r="Q45" s="56"/>
      <c r="R45" s="94"/>
      <c r="S45" s="57"/>
      <c r="T45" s="55">
        <f>'PRF-1'!M43</f>
        <v>0</v>
      </c>
      <c r="U45" s="56"/>
      <c r="V45" s="56"/>
      <c r="W45" s="56"/>
      <c r="X45" s="56"/>
      <c r="Y45" s="94"/>
      <c r="Z45" s="57"/>
      <c r="AA45" s="55">
        <f>'PRF-1'!O43</f>
        <v>0</v>
      </c>
      <c r="AB45" s="56"/>
      <c r="AC45" s="56"/>
      <c r="AD45" s="45"/>
      <c r="AE45" s="45"/>
      <c r="AF45" s="96"/>
      <c r="AG45" s="46"/>
    </row>
    <row r="46" spans="1:33" ht="15.75" x14ac:dyDescent="0.25">
      <c r="A46" s="40">
        <f>'PRF-1'!A44</f>
        <v>0</v>
      </c>
      <c r="B46" s="40">
        <f>'PRF-1'!G44</f>
        <v>0</v>
      </c>
      <c r="C46" s="40">
        <f>'PRF-1'!B44</f>
        <v>0</v>
      </c>
      <c r="D46" s="40">
        <f>'PRF-1'!D44</f>
        <v>0</v>
      </c>
      <c r="E46" s="40">
        <f>'PRF-1'!E44</f>
        <v>0</v>
      </c>
      <c r="F46" s="55">
        <f>'PRF-1'!I44</f>
        <v>0</v>
      </c>
      <c r="G46" s="56"/>
      <c r="H46" s="56"/>
      <c r="I46" s="56"/>
      <c r="J46" s="56"/>
      <c r="K46" s="94"/>
      <c r="L46" s="57"/>
      <c r="M46" s="55">
        <f>'PRF-1'!K44</f>
        <v>0</v>
      </c>
      <c r="N46" s="56"/>
      <c r="O46" s="56"/>
      <c r="P46" s="56"/>
      <c r="Q46" s="56"/>
      <c r="R46" s="94"/>
      <c r="S46" s="57"/>
      <c r="T46" s="55">
        <f>'PRF-1'!M44</f>
        <v>0</v>
      </c>
      <c r="U46" s="56"/>
      <c r="V46" s="56"/>
      <c r="W46" s="56"/>
      <c r="X46" s="56"/>
      <c r="Y46" s="94"/>
      <c r="Z46" s="57"/>
      <c r="AA46" s="55">
        <f>'PRF-1'!O44</f>
        <v>0</v>
      </c>
      <c r="AB46" s="56"/>
      <c r="AC46" s="56"/>
      <c r="AD46" s="45"/>
      <c r="AE46" s="45"/>
      <c r="AF46" s="96"/>
      <c r="AG46" s="46"/>
    </row>
    <row r="47" spans="1:33" ht="15.75" x14ac:dyDescent="0.25">
      <c r="A47" s="40">
        <f>'PRF-1'!A45</f>
        <v>0</v>
      </c>
      <c r="B47" s="40">
        <f>'PRF-1'!G45</f>
        <v>0</v>
      </c>
      <c r="C47" s="40">
        <f>'PRF-1'!B45</f>
        <v>0</v>
      </c>
      <c r="D47" s="40">
        <f>'PRF-1'!D45</f>
        <v>0</v>
      </c>
      <c r="E47" s="40">
        <f>'PRF-1'!E45</f>
        <v>0</v>
      </c>
      <c r="F47" s="55">
        <f>'PRF-1'!I45</f>
        <v>0</v>
      </c>
      <c r="G47" s="56"/>
      <c r="H47" s="56"/>
      <c r="I47" s="56"/>
      <c r="J47" s="56"/>
      <c r="K47" s="94"/>
      <c r="L47" s="57"/>
      <c r="M47" s="55">
        <f>'PRF-1'!K45</f>
        <v>0</v>
      </c>
      <c r="N47" s="56"/>
      <c r="O47" s="56"/>
      <c r="P47" s="56"/>
      <c r="Q47" s="56"/>
      <c r="R47" s="94"/>
      <c r="S47" s="57"/>
      <c r="T47" s="55">
        <f>'PRF-1'!M45</f>
        <v>0</v>
      </c>
      <c r="U47" s="56"/>
      <c r="V47" s="56"/>
      <c r="W47" s="56"/>
      <c r="X47" s="56"/>
      <c r="Y47" s="94"/>
      <c r="Z47" s="57"/>
      <c r="AA47" s="55">
        <f>'PRF-1'!O45</f>
        <v>0</v>
      </c>
      <c r="AB47" s="56"/>
      <c r="AC47" s="56"/>
      <c r="AD47" s="45"/>
      <c r="AE47" s="45"/>
      <c r="AF47" s="96"/>
      <c r="AG47" s="46"/>
    </row>
    <row r="48" spans="1:33" ht="15.75" x14ac:dyDescent="0.25">
      <c r="A48" s="40">
        <f>'PRF-1'!A46</f>
        <v>0</v>
      </c>
      <c r="B48" s="40">
        <f>'PRF-1'!G46</f>
        <v>0</v>
      </c>
      <c r="C48" s="40">
        <f>'PRF-1'!B46</f>
        <v>0</v>
      </c>
      <c r="D48" s="40">
        <f>'PRF-1'!D46</f>
        <v>0</v>
      </c>
      <c r="E48" s="40">
        <f>'PRF-1'!E46</f>
        <v>0</v>
      </c>
      <c r="F48" s="55">
        <f>'PRF-1'!I46</f>
        <v>0</v>
      </c>
      <c r="G48" s="56"/>
      <c r="H48" s="56"/>
      <c r="I48" s="56"/>
      <c r="J48" s="56"/>
      <c r="K48" s="94"/>
      <c r="L48" s="57"/>
      <c r="M48" s="55">
        <f>'PRF-1'!K46</f>
        <v>0</v>
      </c>
      <c r="N48" s="56"/>
      <c r="O48" s="56"/>
      <c r="P48" s="56"/>
      <c r="Q48" s="56"/>
      <c r="R48" s="94"/>
      <c r="S48" s="57"/>
      <c r="T48" s="55">
        <f>'PRF-1'!M46</f>
        <v>0</v>
      </c>
      <c r="U48" s="56"/>
      <c r="V48" s="56"/>
      <c r="W48" s="56"/>
      <c r="X48" s="56"/>
      <c r="Y48" s="94"/>
      <c r="Z48" s="57"/>
      <c r="AA48" s="55">
        <f>'PRF-1'!O46</f>
        <v>0</v>
      </c>
      <c r="AB48" s="56"/>
      <c r="AC48" s="56"/>
      <c r="AD48" s="45"/>
      <c r="AE48" s="45"/>
      <c r="AF48" s="96"/>
      <c r="AG48" s="46"/>
    </row>
    <row r="49" spans="1:33" ht="15.75" x14ac:dyDescent="0.25">
      <c r="A49" s="40">
        <f>'PRF-1'!A47</f>
        <v>0</v>
      </c>
      <c r="B49" s="40">
        <f>'PRF-1'!G47</f>
        <v>0</v>
      </c>
      <c r="C49" s="40">
        <f>'PRF-1'!B47</f>
        <v>0</v>
      </c>
      <c r="D49" s="40">
        <f>'PRF-1'!D47</f>
        <v>0</v>
      </c>
      <c r="E49" s="40">
        <f>'PRF-1'!E47</f>
        <v>0</v>
      </c>
      <c r="F49" s="55">
        <f>'PRF-1'!I47</f>
        <v>0</v>
      </c>
      <c r="G49" s="56"/>
      <c r="H49" s="56"/>
      <c r="I49" s="56"/>
      <c r="J49" s="56"/>
      <c r="K49" s="94"/>
      <c r="L49" s="57"/>
      <c r="M49" s="55">
        <f>'PRF-1'!K47</f>
        <v>0</v>
      </c>
      <c r="N49" s="56"/>
      <c r="O49" s="56"/>
      <c r="P49" s="56"/>
      <c r="Q49" s="56"/>
      <c r="R49" s="94"/>
      <c r="S49" s="57"/>
      <c r="T49" s="55">
        <f>'PRF-1'!M47</f>
        <v>0</v>
      </c>
      <c r="U49" s="56"/>
      <c r="V49" s="56"/>
      <c r="W49" s="56"/>
      <c r="X49" s="56"/>
      <c r="Y49" s="94"/>
      <c r="Z49" s="57"/>
      <c r="AA49" s="55">
        <f>'PRF-1'!O47</f>
        <v>0</v>
      </c>
      <c r="AB49" s="56"/>
      <c r="AC49" s="56"/>
      <c r="AD49" s="45"/>
      <c r="AE49" s="45"/>
      <c r="AF49" s="96"/>
      <c r="AG49" s="46"/>
    </row>
    <row r="50" spans="1:33" ht="15.75" x14ac:dyDescent="0.25">
      <c r="A50" s="40">
        <f>'PRF-1'!A48</f>
        <v>0</v>
      </c>
      <c r="B50" s="40">
        <f>'PRF-1'!G48</f>
        <v>0</v>
      </c>
      <c r="C50" s="40">
        <f>'PRF-1'!B48</f>
        <v>0</v>
      </c>
      <c r="D50" s="40">
        <f>'PRF-1'!D48</f>
        <v>0</v>
      </c>
      <c r="E50" s="40">
        <f>'PRF-1'!E48</f>
        <v>0</v>
      </c>
      <c r="F50" s="55">
        <f>'PRF-1'!I48</f>
        <v>0</v>
      </c>
      <c r="G50" s="56"/>
      <c r="H50" s="56"/>
      <c r="I50" s="56"/>
      <c r="J50" s="56"/>
      <c r="K50" s="94"/>
      <c r="L50" s="57"/>
      <c r="M50" s="55">
        <f>'PRF-1'!K48</f>
        <v>0</v>
      </c>
      <c r="N50" s="56"/>
      <c r="O50" s="56"/>
      <c r="P50" s="56"/>
      <c r="Q50" s="56"/>
      <c r="R50" s="94"/>
      <c r="S50" s="57"/>
      <c r="T50" s="55">
        <f>'PRF-1'!M48</f>
        <v>0</v>
      </c>
      <c r="U50" s="56"/>
      <c r="V50" s="56"/>
      <c r="W50" s="56"/>
      <c r="X50" s="56"/>
      <c r="Y50" s="94"/>
      <c r="Z50" s="57"/>
      <c r="AA50" s="55">
        <f>'PRF-1'!O48</f>
        <v>0</v>
      </c>
      <c r="AB50" s="56"/>
      <c r="AC50" s="56"/>
      <c r="AD50" s="45"/>
      <c r="AE50" s="45"/>
      <c r="AF50" s="96"/>
      <c r="AG50" s="46"/>
    </row>
    <row r="51" spans="1:33" ht="15.75" x14ac:dyDescent="0.25">
      <c r="A51" s="40">
        <f>'PRF-1'!A49</f>
        <v>0</v>
      </c>
      <c r="B51" s="40">
        <f>'PRF-1'!G49</f>
        <v>0</v>
      </c>
      <c r="C51" s="40">
        <f>'PRF-1'!B49</f>
        <v>0</v>
      </c>
      <c r="D51" s="40">
        <f>'PRF-1'!D49</f>
        <v>0</v>
      </c>
      <c r="E51" s="40">
        <f>'PRF-1'!E49</f>
        <v>0</v>
      </c>
      <c r="F51" s="55">
        <f>'PRF-1'!I49</f>
        <v>0</v>
      </c>
      <c r="G51" s="56"/>
      <c r="H51" s="56"/>
      <c r="I51" s="56"/>
      <c r="J51" s="56"/>
      <c r="K51" s="94"/>
      <c r="L51" s="57"/>
      <c r="M51" s="55">
        <f>'PRF-1'!K49</f>
        <v>0</v>
      </c>
      <c r="N51" s="56"/>
      <c r="O51" s="56"/>
      <c r="P51" s="56"/>
      <c r="Q51" s="56"/>
      <c r="R51" s="94"/>
      <c r="S51" s="57"/>
      <c r="T51" s="55">
        <f>'PRF-1'!M49</f>
        <v>0</v>
      </c>
      <c r="U51" s="56"/>
      <c r="V51" s="56"/>
      <c r="W51" s="56"/>
      <c r="X51" s="56"/>
      <c r="Y51" s="94"/>
      <c r="Z51" s="57"/>
      <c r="AA51" s="55">
        <f>'PRF-1'!O49</f>
        <v>0</v>
      </c>
      <c r="AB51" s="56"/>
      <c r="AC51" s="56"/>
      <c r="AD51" s="45"/>
      <c r="AE51" s="45"/>
      <c r="AF51" s="96"/>
      <c r="AG51" s="46"/>
    </row>
    <row r="52" spans="1:33" ht="15.75" x14ac:dyDescent="0.25">
      <c r="A52" s="40">
        <f>'PRF-1'!A50</f>
        <v>0</v>
      </c>
      <c r="B52" s="40">
        <f>'PRF-1'!G50</f>
        <v>0</v>
      </c>
      <c r="C52" s="40">
        <f>'PRF-1'!B50</f>
        <v>0</v>
      </c>
      <c r="D52" s="40">
        <f>'PRF-1'!D50</f>
        <v>0</v>
      </c>
      <c r="E52" s="40">
        <f>'PRF-1'!E50</f>
        <v>0</v>
      </c>
      <c r="F52" s="55">
        <f>'PRF-1'!I50</f>
        <v>0</v>
      </c>
      <c r="G52" s="56"/>
      <c r="H52" s="56"/>
      <c r="I52" s="56"/>
      <c r="J52" s="56"/>
      <c r="K52" s="94"/>
      <c r="L52" s="57"/>
      <c r="M52" s="55">
        <f>'PRF-1'!K50</f>
        <v>0</v>
      </c>
      <c r="N52" s="56"/>
      <c r="O52" s="56"/>
      <c r="P52" s="56"/>
      <c r="Q52" s="56"/>
      <c r="R52" s="94"/>
      <c r="S52" s="57"/>
      <c r="T52" s="55">
        <f>'PRF-1'!M50</f>
        <v>0</v>
      </c>
      <c r="U52" s="56"/>
      <c r="V52" s="56"/>
      <c r="W52" s="56"/>
      <c r="X52" s="56"/>
      <c r="Y52" s="94"/>
      <c r="Z52" s="57"/>
      <c r="AA52" s="55">
        <f>'PRF-1'!O50</f>
        <v>0</v>
      </c>
      <c r="AB52" s="56"/>
      <c r="AC52" s="56"/>
      <c r="AD52" s="45"/>
      <c r="AE52" s="45"/>
      <c r="AF52" s="96"/>
      <c r="AG52" s="46"/>
    </row>
    <row r="53" spans="1:33" ht="15.75" x14ac:dyDescent="0.25">
      <c r="A53" s="40">
        <f>'PRF-1'!A51</f>
        <v>0</v>
      </c>
      <c r="B53" s="40">
        <f>'PRF-1'!G51</f>
        <v>0</v>
      </c>
      <c r="C53" s="40">
        <f>'PRF-1'!B51</f>
        <v>0</v>
      </c>
      <c r="D53" s="40">
        <f>'PRF-1'!D51</f>
        <v>0</v>
      </c>
      <c r="E53" s="40">
        <f>'PRF-1'!E51</f>
        <v>0</v>
      </c>
      <c r="F53" s="55">
        <f>'PRF-1'!I51</f>
        <v>0</v>
      </c>
      <c r="G53" s="56"/>
      <c r="H53" s="56"/>
      <c r="I53" s="56"/>
      <c r="J53" s="56"/>
      <c r="K53" s="94"/>
      <c r="L53" s="57"/>
      <c r="M53" s="55">
        <f>'PRF-1'!K51</f>
        <v>0</v>
      </c>
      <c r="N53" s="56"/>
      <c r="O53" s="56"/>
      <c r="P53" s="56"/>
      <c r="Q53" s="56"/>
      <c r="R53" s="94"/>
      <c r="S53" s="57"/>
      <c r="T53" s="55">
        <f>'PRF-1'!M51</f>
        <v>0</v>
      </c>
      <c r="U53" s="56"/>
      <c r="V53" s="56"/>
      <c r="W53" s="56"/>
      <c r="X53" s="56"/>
      <c r="Y53" s="94"/>
      <c r="Z53" s="57"/>
      <c r="AA53" s="55">
        <f>'PRF-1'!O51</f>
        <v>0</v>
      </c>
      <c r="AB53" s="56"/>
      <c r="AC53" s="56"/>
      <c r="AD53" s="45"/>
      <c r="AE53" s="45"/>
      <c r="AF53" s="96"/>
      <c r="AG53" s="46"/>
    </row>
    <row r="54" spans="1:33" ht="15.75" x14ac:dyDescent="0.25">
      <c r="A54" s="40">
        <f>'PRF-1'!A52</f>
        <v>0</v>
      </c>
      <c r="B54" s="40">
        <f>'PRF-1'!G52</f>
        <v>0</v>
      </c>
      <c r="C54" s="40">
        <f>'PRF-1'!B52</f>
        <v>0</v>
      </c>
      <c r="D54" s="40">
        <f>'PRF-1'!D52</f>
        <v>0</v>
      </c>
      <c r="E54" s="40">
        <f>'PRF-1'!E52</f>
        <v>0</v>
      </c>
      <c r="F54" s="55">
        <f>'PRF-1'!I52</f>
        <v>0</v>
      </c>
      <c r="G54" s="56"/>
      <c r="H54" s="56"/>
      <c r="I54" s="56"/>
      <c r="J54" s="56"/>
      <c r="K54" s="94"/>
      <c r="L54" s="57"/>
      <c r="M54" s="55">
        <f>'PRF-1'!K52</f>
        <v>0</v>
      </c>
      <c r="N54" s="56"/>
      <c r="O54" s="56"/>
      <c r="P54" s="56"/>
      <c r="Q54" s="56"/>
      <c r="R54" s="94"/>
      <c r="S54" s="57"/>
      <c r="T54" s="55">
        <f>'PRF-1'!M52</f>
        <v>0</v>
      </c>
      <c r="U54" s="56"/>
      <c r="V54" s="56"/>
      <c r="W54" s="56"/>
      <c r="X54" s="56"/>
      <c r="Y54" s="94"/>
      <c r="Z54" s="57"/>
      <c r="AA54" s="55">
        <f>'PRF-1'!O52</f>
        <v>0</v>
      </c>
      <c r="AB54" s="56"/>
      <c r="AC54" s="56"/>
      <c r="AD54" s="45"/>
      <c r="AE54" s="45"/>
      <c r="AF54" s="96"/>
      <c r="AG54" s="46"/>
    </row>
    <row r="55" spans="1:33" ht="15.75" x14ac:dyDescent="0.25">
      <c r="A55" s="40">
        <f>'PRF-1'!A53</f>
        <v>0</v>
      </c>
      <c r="B55" s="40">
        <f>'PRF-1'!G53</f>
        <v>0</v>
      </c>
      <c r="C55" s="40">
        <f>'PRF-1'!B53</f>
        <v>0</v>
      </c>
      <c r="D55" s="40">
        <f>'PRF-1'!D53</f>
        <v>0</v>
      </c>
      <c r="E55" s="40">
        <f>'PRF-1'!E53</f>
        <v>0</v>
      </c>
      <c r="F55" s="55">
        <f>'PRF-1'!I53</f>
        <v>0</v>
      </c>
      <c r="G55" s="56"/>
      <c r="H55" s="56"/>
      <c r="I55" s="56"/>
      <c r="J55" s="56"/>
      <c r="K55" s="94"/>
      <c r="L55" s="57"/>
      <c r="M55" s="55">
        <f>'PRF-1'!K53</f>
        <v>0</v>
      </c>
      <c r="N55" s="56"/>
      <c r="O55" s="56"/>
      <c r="P55" s="56"/>
      <c r="Q55" s="56"/>
      <c r="R55" s="94"/>
      <c r="S55" s="57"/>
      <c r="T55" s="55">
        <f>'PRF-1'!M53</f>
        <v>0</v>
      </c>
      <c r="U55" s="56"/>
      <c r="V55" s="56"/>
      <c r="W55" s="56"/>
      <c r="X55" s="56"/>
      <c r="Y55" s="94"/>
      <c r="Z55" s="57"/>
      <c r="AA55" s="55">
        <f>'PRF-1'!O53</f>
        <v>0</v>
      </c>
      <c r="AB55" s="56"/>
      <c r="AC55" s="56"/>
      <c r="AD55" s="45"/>
      <c r="AE55" s="45"/>
      <c r="AF55" s="96"/>
      <c r="AG55" s="46"/>
    </row>
    <row r="56" spans="1:33" ht="15.75" x14ac:dyDescent="0.25">
      <c r="A56" s="40">
        <f>'PRF-1'!A54</f>
        <v>0</v>
      </c>
      <c r="B56" s="40">
        <f>'PRF-1'!G54</f>
        <v>0</v>
      </c>
      <c r="C56" s="40">
        <f>'PRF-1'!B54</f>
        <v>0</v>
      </c>
      <c r="D56" s="40">
        <f>'PRF-1'!D54</f>
        <v>0</v>
      </c>
      <c r="E56" s="40">
        <f>'PRF-1'!E54</f>
        <v>0</v>
      </c>
      <c r="F56" s="55">
        <f>'PRF-1'!I54</f>
        <v>0</v>
      </c>
      <c r="G56" s="56"/>
      <c r="H56" s="56"/>
      <c r="I56" s="56"/>
      <c r="J56" s="56"/>
      <c r="K56" s="94"/>
      <c r="L56" s="57"/>
      <c r="M56" s="55">
        <f>'PRF-1'!K54</f>
        <v>0</v>
      </c>
      <c r="N56" s="56"/>
      <c r="O56" s="56"/>
      <c r="P56" s="56"/>
      <c r="Q56" s="56"/>
      <c r="R56" s="94"/>
      <c r="S56" s="57"/>
      <c r="T56" s="55">
        <f>'PRF-1'!M54</f>
        <v>0</v>
      </c>
      <c r="U56" s="56"/>
      <c r="V56" s="56"/>
      <c r="W56" s="56"/>
      <c r="X56" s="56"/>
      <c r="Y56" s="94"/>
      <c r="Z56" s="57"/>
      <c r="AA56" s="55">
        <f>'PRF-1'!O54</f>
        <v>0</v>
      </c>
      <c r="AB56" s="56"/>
      <c r="AC56" s="56"/>
      <c r="AD56" s="45"/>
      <c r="AE56" s="45"/>
      <c r="AF56" s="96"/>
      <c r="AG56" s="46"/>
    </row>
    <row r="57" spans="1:33" ht="15.75" x14ac:dyDescent="0.25">
      <c r="A57" s="40">
        <f>'PRF-1'!A55</f>
        <v>0</v>
      </c>
      <c r="B57" s="40">
        <f>'PRF-1'!G55</f>
        <v>0</v>
      </c>
      <c r="C57" s="40">
        <f>'PRF-1'!B55</f>
        <v>0</v>
      </c>
      <c r="D57" s="40">
        <f>'PRF-1'!D55</f>
        <v>0</v>
      </c>
      <c r="E57" s="40">
        <f>'PRF-1'!E55</f>
        <v>0</v>
      </c>
      <c r="F57" s="55">
        <f>'PRF-1'!I55</f>
        <v>0</v>
      </c>
      <c r="G57" s="56"/>
      <c r="H57" s="56"/>
      <c r="I57" s="56"/>
      <c r="J57" s="56"/>
      <c r="K57" s="94"/>
      <c r="L57" s="57"/>
      <c r="M57" s="55">
        <f>'PRF-1'!K55</f>
        <v>0</v>
      </c>
      <c r="N57" s="56"/>
      <c r="O57" s="56"/>
      <c r="P57" s="56"/>
      <c r="Q57" s="56"/>
      <c r="R57" s="94"/>
      <c r="S57" s="57"/>
      <c r="T57" s="55">
        <f>'PRF-1'!M55</f>
        <v>0</v>
      </c>
      <c r="U57" s="56"/>
      <c r="V57" s="56"/>
      <c r="W57" s="56"/>
      <c r="X57" s="56"/>
      <c r="Y57" s="94"/>
      <c r="Z57" s="57"/>
      <c r="AA57" s="55">
        <f>'PRF-1'!O55</f>
        <v>0</v>
      </c>
      <c r="AB57" s="56"/>
      <c r="AC57" s="56"/>
      <c r="AD57" s="45"/>
      <c r="AE57" s="45"/>
      <c r="AF57" s="96"/>
      <c r="AG57" s="46"/>
    </row>
    <row r="58" spans="1:33" ht="15.75" x14ac:dyDescent="0.25">
      <c r="A58" s="40">
        <f>'PRF-1'!A56</f>
        <v>0</v>
      </c>
      <c r="B58" s="40">
        <f>'PRF-1'!G56</f>
        <v>0</v>
      </c>
      <c r="C58" s="40">
        <f>'PRF-1'!B56</f>
        <v>0</v>
      </c>
      <c r="D58" s="40">
        <f>'PRF-1'!D56</f>
        <v>0</v>
      </c>
      <c r="E58" s="40">
        <f>'PRF-1'!E56</f>
        <v>0</v>
      </c>
      <c r="F58" s="55">
        <f>'PRF-1'!I56</f>
        <v>0</v>
      </c>
      <c r="G58" s="56"/>
      <c r="H58" s="56"/>
      <c r="I58" s="56"/>
      <c r="J58" s="56"/>
      <c r="K58" s="94"/>
      <c r="L58" s="57"/>
      <c r="M58" s="55">
        <f>'PRF-1'!K56</f>
        <v>0</v>
      </c>
      <c r="N58" s="56"/>
      <c r="O58" s="56"/>
      <c r="P58" s="56"/>
      <c r="Q58" s="56"/>
      <c r="R58" s="94"/>
      <c r="S58" s="57"/>
      <c r="T58" s="55">
        <f>'PRF-1'!M56</f>
        <v>0</v>
      </c>
      <c r="U58" s="56"/>
      <c r="V58" s="56"/>
      <c r="W58" s="56"/>
      <c r="X58" s="56"/>
      <c r="Y58" s="94"/>
      <c r="Z58" s="57"/>
      <c r="AA58" s="55">
        <f>'PRF-1'!O56</f>
        <v>0</v>
      </c>
      <c r="AB58" s="56"/>
      <c r="AC58" s="56"/>
      <c r="AD58" s="45"/>
      <c r="AE58" s="45"/>
      <c r="AF58" s="96"/>
      <c r="AG58" s="46"/>
    </row>
    <row r="59" spans="1:33" ht="15.75" x14ac:dyDescent="0.25">
      <c r="A59" s="40">
        <f>'PRF-1'!A57</f>
        <v>0</v>
      </c>
      <c r="B59" s="40">
        <f>'PRF-1'!G57</f>
        <v>0</v>
      </c>
      <c r="C59" s="40">
        <f>'PRF-1'!B57</f>
        <v>0</v>
      </c>
      <c r="D59" s="40">
        <f>'PRF-1'!D57</f>
        <v>0</v>
      </c>
      <c r="E59" s="40">
        <f>'PRF-1'!E57</f>
        <v>0</v>
      </c>
      <c r="F59" s="55">
        <f>'PRF-1'!I57</f>
        <v>0</v>
      </c>
      <c r="G59" s="56"/>
      <c r="H59" s="56"/>
      <c r="I59" s="56"/>
      <c r="J59" s="56"/>
      <c r="K59" s="94"/>
      <c r="L59" s="57"/>
      <c r="M59" s="55">
        <f>'PRF-1'!K57</f>
        <v>0</v>
      </c>
      <c r="N59" s="56"/>
      <c r="O59" s="56"/>
      <c r="P59" s="56"/>
      <c r="Q59" s="56"/>
      <c r="R59" s="94"/>
      <c r="S59" s="57"/>
      <c r="T59" s="55">
        <f>'PRF-1'!M57</f>
        <v>0</v>
      </c>
      <c r="U59" s="56"/>
      <c r="V59" s="56"/>
      <c r="W59" s="56"/>
      <c r="X59" s="56"/>
      <c r="Y59" s="94"/>
      <c r="Z59" s="57"/>
      <c r="AA59" s="55">
        <f>'PRF-1'!O57</f>
        <v>0</v>
      </c>
      <c r="AB59" s="56"/>
      <c r="AC59" s="56"/>
      <c r="AD59" s="45"/>
      <c r="AE59" s="45"/>
      <c r="AF59" s="96"/>
      <c r="AG59" s="46"/>
    </row>
    <row r="60" spans="1:33" ht="15.75" x14ac:dyDescent="0.25">
      <c r="A60" s="40">
        <f>'PRF-1'!A58</f>
        <v>0</v>
      </c>
      <c r="B60" s="40">
        <f>'PRF-1'!G58</f>
        <v>0</v>
      </c>
      <c r="C60" s="40">
        <f>'PRF-1'!B58</f>
        <v>0</v>
      </c>
      <c r="D60" s="40">
        <f>'PRF-1'!D58</f>
        <v>0</v>
      </c>
      <c r="E60" s="40">
        <f>'PRF-1'!E58</f>
        <v>0</v>
      </c>
      <c r="F60" s="55">
        <f>'PRF-1'!I58</f>
        <v>0</v>
      </c>
      <c r="G60" s="56"/>
      <c r="H60" s="56"/>
      <c r="I60" s="56"/>
      <c r="J60" s="56"/>
      <c r="K60" s="94"/>
      <c r="L60" s="57"/>
      <c r="M60" s="55">
        <f>'PRF-1'!K58</f>
        <v>0</v>
      </c>
      <c r="N60" s="56"/>
      <c r="O60" s="56"/>
      <c r="P60" s="56"/>
      <c r="Q60" s="56"/>
      <c r="R60" s="94"/>
      <c r="S60" s="57"/>
      <c r="T60" s="55">
        <f>'PRF-1'!M58</f>
        <v>0</v>
      </c>
      <c r="U60" s="56"/>
      <c r="V60" s="56"/>
      <c r="W60" s="56"/>
      <c r="X60" s="56"/>
      <c r="Y60" s="94"/>
      <c r="Z60" s="57"/>
      <c r="AA60" s="55">
        <f>'PRF-1'!O58</f>
        <v>0</v>
      </c>
      <c r="AB60" s="56"/>
      <c r="AC60" s="56"/>
      <c r="AD60" s="45"/>
      <c r="AE60" s="45"/>
      <c r="AF60" s="96"/>
      <c r="AG60" s="46"/>
    </row>
    <row r="61" spans="1:33" ht="15.75" x14ac:dyDescent="0.25">
      <c r="A61" s="40">
        <f>'PRF-1'!A59</f>
        <v>0</v>
      </c>
      <c r="B61" s="40">
        <f>'PRF-1'!G59</f>
        <v>0</v>
      </c>
      <c r="C61" s="40">
        <f>'PRF-1'!B59</f>
        <v>0</v>
      </c>
      <c r="D61" s="40">
        <f>'PRF-1'!D59</f>
        <v>0</v>
      </c>
      <c r="E61" s="40">
        <f>'PRF-1'!E59</f>
        <v>0</v>
      </c>
      <c r="F61" s="55">
        <f>'PRF-1'!I59</f>
        <v>0</v>
      </c>
      <c r="G61" s="56"/>
      <c r="H61" s="56"/>
      <c r="I61" s="56"/>
      <c r="J61" s="56"/>
      <c r="K61" s="94"/>
      <c r="L61" s="57"/>
      <c r="M61" s="55">
        <f>'PRF-1'!K59</f>
        <v>0</v>
      </c>
      <c r="N61" s="56"/>
      <c r="O61" s="56"/>
      <c r="P61" s="56"/>
      <c r="Q61" s="56"/>
      <c r="R61" s="94"/>
      <c r="S61" s="57"/>
      <c r="T61" s="55">
        <f>'PRF-1'!M59</f>
        <v>0</v>
      </c>
      <c r="U61" s="56"/>
      <c r="V61" s="56"/>
      <c r="W61" s="56"/>
      <c r="X61" s="56"/>
      <c r="Y61" s="94"/>
      <c r="Z61" s="57"/>
      <c r="AA61" s="55">
        <f>'PRF-1'!O59</f>
        <v>0</v>
      </c>
      <c r="AB61" s="56"/>
      <c r="AC61" s="56"/>
      <c r="AD61" s="45"/>
      <c r="AE61" s="45"/>
      <c r="AF61" s="96"/>
      <c r="AG61" s="46"/>
    </row>
    <row r="62" spans="1:33" ht="15.75" x14ac:dyDescent="0.25">
      <c r="A62" s="40">
        <f>'PRF-1'!A60</f>
        <v>0</v>
      </c>
      <c r="B62" s="40">
        <f>'PRF-1'!G60</f>
        <v>0</v>
      </c>
      <c r="C62" s="40">
        <f>'PRF-1'!B60</f>
        <v>0</v>
      </c>
      <c r="D62" s="40">
        <f>'PRF-1'!D60</f>
        <v>0</v>
      </c>
      <c r="E62" s="40">
        <f>'PRF-1'!E60</f>
        <v>0</v>
      </c>
      <c r="F62" s="55">
        <f>'PRF-1'!I60</f>
        <v>0</v>
      </c>
      <c r="G62" s="56"/>
      <c r="H62" s="56"/>
      <c r="I62" s="56"/>
      <c r="J62" s="56"/>
      <c r="K62" s="94"/>
      <c r="L62" s="57"/>
      <c r="M62" s="55">
        <f>'PRF-1'!K60</f>
        <v>0</v>
      </c>
      <c r="N62" s="56"/>
      <c r="O62" s="56"/>
      <c r="P62" s="56"/>
      <c r="Q62" s="56"/>
      <c r="R62" s="94"/>
      <c r="S62" s="57"/>
      <c r="T62" s="55">
        <f>'PRF-1'!M60</f>
        <v>0</v>
      </c>
      <c r="U62" s="56"/>
      <c r="V62" s="56"/>
      <c r="W62" s="56"/>
      <c r="X62" s="56"/>
      <c r="Y62" s="94"/>
      <c r="Z62" s="57"/>
      <c r="AA62" s="55">
        <f>'PRF-1'!O60</f>
        <v>0</v>
      </c>
      <c r="AB62" s="56"/>
      <c r="AC62" s="56"/>
      <c r="AD62" s="45"/>
      <c r="AE62" s="45"/>
      <c r="AF62" s="96"/>
      <c r="AG62" s="46"/>
    </row>
    <row r="63" spans="1:33" ht="15.75" x14ac:dyDescent="0.25">
      <c r="A63" s="40">
        <f>'PRF-1'!A61</f>
        <v>0</v>
      </c>
      <c r="B63" s="40">
        <f>'PRF-1'!G61</f>
        <v>0</v>
      </c>
      <c r="C63" s="40">
        <f>'PRF-1'!B61</f>
        <v>0</v>
      </c>
      <c r="D63" s="40">
        <f>'PRF-1'!D61</f>
        <v>0</v>
      </c>
      <c r="E63" s="40">
        <f>'PRF-1'!E61</f>
        <v>0</v>
      </c>
      <c r="F63" s="55">
        <f>'PRF-1'!I61</f>
        <v>0</v>
      </c>
      <c r="G63" s="56"/>
      <c r="H63" s="56"/>
      <c r="I63" s="56"/>
      <c r="J63" s="56"/>
      <c r="K63" s="94"/>
      <c r="L63" s="57"/>
      <c r="M63" s="55">
        <f>'PRF-1'!K61</f>
        <v>0</v>
      </c>
      <c r="N63" s="56"/>
      <c r="O63" s="56"/>
      <c r="P63" s="56"/>
      <c r="Q63" s="56"/>
      <c r="R63" s="94"/>
      <c r="S63" s="57"/>
      <c r="T63" s="55">
        <f>'PRF-1'!M61</f>
        <v>0</v>
      </c>
      <c r="U63" s="56"/>
      <c r="V63" s="56"/>
      <c r="W63" s="56"/>
      <c r="X63" s="56"/>
      <c r="Y63" s="94"/>
      <c r="Z63" s="57"/>
      <c r="AA63" s="55">
        <f>'PRF-1'!O61</f>
        <v>0</v>
      </c>
      <c r="AB63" s="56"/>
      <c r="AC63" s="56"/>
      <c r="AD63" s="45"/>
      <c r="AE63" s="45"/>
      <c r="AF63" s="96"/>
      <c r="AG63" s="46"/>
    </row>
    <row r="64" spans="1:33" ht="15.75" x14ac:dyDescent="0.25">
      <c r="A64" s="40">
        <f>'PRF-1'!A62</f>
        <v>0</v>
      </c>
      <c r="B64" s="40">
        <f>'PRF-1'!G62</f>
        <v>0</v>
      </c>
      <c r="C64" s="40">
        <f>'PRF-1'!B62</f>
        <v>0</v>
      </c>
      <c r="D64" s="40">
        <f>'PRF-1'!D62</f>
        <v>0</v>
      </c>
      <c r="E64" s="40">
        <f>'PRF-1'!E62</f>
        <v>0</v>
      </c>
      <c r="F64" s="55">
        <f>'PRF-1'!I62</f>
        <v>0</v>
      </c>
      <c r="G64" s="56"/>
      <c r="H64" s="56"/>
      <c r="I64" s="56"/>
      <c r="J64" s="56"/>
      <c r="K64" s="94"/>
      <c r="L64" s="57"/>
      <c r="M64" s="55">
        <f>'PRF-1'!K62</f>
        <v>0</v>
      </c>
      <c r="N64" s="56"/>
      <c r="O64" s="56"/>
      <c r="P64" s="56"/>
      <c r="Q64" s="56"/>
      <c r="R64" s="94"/>
      <c r="S64" s="57"/>
      <c r="T64" s="55">
        <f>'PRF-1'!M62</f>
        <v>0</v>
      </c>
      <c r="U64" s="56"/>
      <c r="V64" s="56"/>
      <c r="W64" s="56"/>
      <c r="X64" s="56"/>
      <c r="Y64" s="94"/>
      <c r="Z64" s="57"/>
      <c r="AA64" s="55">
        <f>'PRF-1'!O62</f>
        <v>0</v>
      </c>
      <c r="AB64" s="56"/>
      <c r="AC64" s="56"/>
      <c r="AD64" s="45"/>
      <c r="AE64" s="45"/>
      <c r="AF64" s="96"/>
      <c r="AG64" s="46"/>
    </row>
    <row r="65" spans="1:33" ht="15.75" x14ac:dyDescent="0.25">
      <c r="A65" s="40">
        <f>'PRF-1'!A63</f>
        <v>0</v>
      </c>
      <c r="B65" s="40">
        <f>'PRF-1'!G63</f>
        <v>0</v>
      </c>
      <c r="C65" s="40">
        <f>'PRF-1'!B63</f>
        <v>0</v>
      </c>
      <c r="D65" s="40">
        <f>'PRF-1'!D63</f>
        <v>0</v>
      </c>
      <c r="E65" s="40">
        <f>'PRF-1'!E63</f>
        <v>0</v>
      </c>
      <c r="F65" s="55">
        <f>'PRF-1'!I63</f>
        <v>0</v>
      </c>
      <c r="G65" s="56"/>
      <c r="H65" s="56"/>
      <c r="I65" s="56"/>
      <c r="J65" s="56"/>
      <c r="K65" s="94"/>
      <c r="L65" s="57"/>
      <c r="M65" s="55">
        <f>'PRF-1'!K63</f>
        <v>0</v>
      </c>
      <c r="N65" s="56"/>
      <c r="O65" s="56"/>
      <c r="P65" s="56"/>
      <c r="Q65" s="56"/>
      <c r="R65" s="94"/>
      <c r="S65" s="57"/>
      <c r="T65" s="55">
        <f>'PRF-1'!M63</f>
        <v>0</v>
      </c>
      <c r="U65" s="56"/>
      <c r="V65" s="56"/>
      <c r="W65" s="56"/>
      <c r="X65" s="56"/>
      <c r="Y65" s="94"/>
      <c r="Z65" s="57"/>
      <c r="AA65" s="55">
        <f>'PRF-1'!O63</f>
        <v>0</v>
      </c>
      <c r="AB65" s="56"/>
      <c r="AC65" s="56"/>
      <c r="AD65" s="45"/>
      <c r="AE65" s="45"/>
      <c r="AF65" s="96"/>
      <c r="AG65" s="46"/>
    </row>
    <row r="66" spans="1:33" ht="15.75" x14ac:dyDescent="0.25">
      <c r="A66" s="40">
        <f>'PRF-1'!A64</f>
        <v>0</v>
      </c>
      <c r="B66" s="40">
        <f>'PRF-1'!G64</f>
        <v>0</v>
      </c>
      <c r="C66" s="40">
        <f>'PRF-1'!B64</f>
        <v>0</v>
      </c>
      <c r="D66" s="40">
        <f>'PRF-1'!D64</f>
        <v>0</v>
      </c>
      <c r="E66" s="40">
        <f>'PRF-1'!E64</f>
        <v>0</v>
      </c>
      <c r="F66" s="55">
        <f>'PRF-1'!I64</f>
        <v>0</v>
      </c>
      <c r="G66" s="56"/>
      <c r="H66" s="56"/>
      <c r="I66" s="56"/>
      <c r="J66" s="56"/>
      <c r="K66" s="94"/>
      <c r="L66" s="57"/>
      <c r="M66" s="55">
        <f>'PRF-1'!K64</f>
        <v>0</v>
      </c>
      <c r="N66" s="56"/>
      <c r="O66" s="56"/>
      <c r="P66" s="56"/>
      <c r="Q66" s="56"/>
      <c r="R66" s="94"/>
      <c r="S66" s="57"/>
      <c r="T66" s="55">
        <f>'PRF-1'!M64</f>
        <v>0</v>
      </c>
      <c r="U66" s="56"/>
      <c r="V66" s="56"/>
      <c r="W66" s="56"/>
      <c r="X66" s="56"/>
      <c r="Y66" s="94"/>
      <c r="Z66" s="57"/>
      <c r="AA66" s="55">
        <f>'PRF-1'!O64</f>
        <v>0</v>
      </c>
      <c r="AB66" s="56"/>
      <c r="AC66" s="56"/>
      <c r="AD66" s="45"/>
      <c r="AE66" s="45"/>
      <c r="AF66" s="96"/>
      <c r="AG66" s="46"/>
    </row>
    <row r="67" spans="1:33" ht="15.75" x14ac:dyDescent="0.25">
      <c r="A67" s="40">
        <f>'PRF-1'!A65</f>
        <v>0</v>
      </c>
      <c r="B67" s="40">
        <f>'PRF-1'!G65</f>
        <v>0</v>
      </c>
      <c r="C67" s="40">
        <f>'PRF-1'!B65</f>
        <v>0</v>
      </c>
      <c r="D67" s="40">
        <f>'PRF-1'!D65</f>
        <v>0</v>
      </c>
      <c r="E67" s="40">
        <f>'PRF-1'!E65</f>
        <v>0</v>
      </c>
      <c r="F67" s="55">
        <f>'PRF-1'!I65</f>
        <v>0</v>
      </c>
      <c r="G67" s="56"/>
      <c r="H67" s="56"/>
      <c r="I67" s="56"/>
      <c r="J67" s="56"/>
      <c r="K67" s="94"/>
      <c r="L67" s="57"/>
      <c r="M67" s="55">
        <f>'PRF-1'!K65</f>
        <v>0</v>
      </c>
      <c r="N67" s="56"/>
      <c r="O67" s="56"/>
      <c r="P67" s="56"/>
      <c r="Q67" s="56"/>
      <c r="R67" s="94"/>
      <c r="S67" s="57"/>
      <c r="T67" s="55">
        <f>'PRF-1'!M65</f>
        <v>0</v>
      </c>
      <c r="U67" s="56"/>
      <c r="V67" s="56"/>
      <c r="W67" s="56"/>
      <c r="X67" s="56"/>
      <c r="Y67" s="94"/>
      <c r="Z67" s="57"/>
      <c r="AA67" s="55">
        <f>'PRF-1'!O65</f>
        <v>0</v>
      </c>
      <c r="AB67" s="56"/>
      <c r="AC67" s="56"/>
      <c r="AD67" s="45"/>
      <c r="AE67" s="45"/>
      <c r="AF67" s="96"/>
      <c r="AG67" s="46"/>
    </row>
    <row r="68" spans="1:33" ht="15.75" x14ac:dyDescent="0.25">
      <c r="A68" s="20">
        <f>'PRF-1'!A66</f>
        <v>0</v>
      </c>
      <c r="B68" s="20">
        <f>'PRF-1'!G66</f>
        <v>0</v>
      </c>
      <c r="C68" s="20">
        <f>'PRF-1'!B66</f>
        <v>0</v>
      </c>
      <c r="D68" s="20" t="str">
        <f>'PRF-1'!D66</f>
        <v xml:space="preserve">शालापूर्व </v>
      </c>
      <c r="E68" s="20">
        <f>'PRF-1'!E66</f>
        <v>0</v>
      </c>
      <c r="F68" s="20">
        <f>'PRF-1'!I66</f>
        <v>0</v>
      </c>
      <c r="G68" s="20"/>
      <c r="H68" s="20"/>
      <c r="I68" s="20"/>
      <c r="J68" s="20"/>
      <c r="K68" s="20"/>
      <c r="L68" s="21"/>
      <c r="M68" s="20">
        <f>'PRF-1'!K66</f>
        <v>0</v>
      </c>
      <c r="N68" s="20"/>
      <c r="O68" s="20"/>
      <c r="P68" s="20"/>
      <c r="Q68" s="20"/>
      <c r="R68" s="20"/>
      <c r="S68" s="21"/>
      <c r="T68" s="20">
        <f>'PRF-1'!M66</f>
        <v>0</v>
      </c>
      <c r="U68" s="20"/>
      <c r="V68" s="20"/>
      <c r="W68" s="20"/>
      <c r="X68" s="20"/>
      <c r="Y68" s="20"/>
      <c r="Z68" s="21"/>
      <c r="AA68" s="20">
        <f>'PRF-1'!O66</f>
        <v>0</v>
      </c>
      <c r="AB68" s="20"/>
      <c r="AC68" s="20"/>
      <c r="AD68" s="22"/>
      <c r="AE68" s="22"/>
      <c r="AF68" s="22"/>
      <c r="AG68" s="23"/>
    </row>
    <row r="69" spans="1:33" ht="15.75" x14ac:dyDescent="0.25">
      <c r="A69" s="20">
        <f>'PRF-1'!A67</f>
        <v>0</v>
      </c>
      <c r="B69" s="20">
        <f>'PRF-1'!G67</f>
        <v>0</v>
      </c>
      <c r="C69" s="20">
        <f>'PRF-1'!B67</f>
        <v>0</v>
      </c>
      <c r="D69" s="20">
        <f>'PRF-1'!D67</f>
        <v>1</v>
      </c>
      <c r="E69" s="20">
        <f>'PRF-1'!E67</f>
        <v>0</v>
      </c>
      <c r="F69" s="20">
        <f>'PRF-1'!I67</f>
        <v>0</v>
      </c>
      <c r="G69" s="20"/>
      <c r="H69" s="20"/>
      <c r="I69" s="20"/>
      <c r="J69" s="20"/>
      <c r="K69" s="20"/>
      <c r="L69" s="21"/>
      <c r="M69" s="20">
        <f>'PRF-1'!K67</f>
        <v>0</v>
      </c>
      <c r="N69" s="20"/>
      <c r="O69" s="20"/>
      <c r="P69" s="20"/>
      <c r="Q69" s="20"/>
      <c r="R69" s="20"/>
      <c r="S69" s="21"/>
      <c r="T69" s="20">
        <f>'PRF-1'!M67</f>
        <v>0</v>
      </c>
      <c r="U69" s="20"/>
      <c r="V69" s="20"/>
      <c r="W69" s="20"/>
      <c r="X69" s="20"/>
      <c r="Y69" s="20"/>
      <c r="Z69" s="21"/>
      <c r="AA69" s="20">
        <f>'PRF-1'!O67</f>
        <v>0</v>
      </c>
      <c r="AB69" s="20"/>
      <c r="AC69" s="20"/>
      <c r="AD69" s="22"/>
      <c r="AE69" s="22"/>
      <c r="AF69" s="22"/>
      <c r="AG69" s="23"/>
    </row>
  </sheetData>
  <sheetProtection password="C022" sheet="1" objects="1" scenarios="1" selectLockedCells="1"/>
  <mergeCells count="23">
    <mergeCell ref="A6:AG6"/>
    <mergeCell ref="F7:AG7"/>
    <mergeCell ref="AA8:AF8"/>
    <mergeCell ref="A7:A9"/>
    <mergeCell ref="B7:B9"/>
    <mergeCell ref="C7:C9"/>
    <mergeCell ref="D7:D9"/>
    <mergeCell ref="A1:AG2"/>
    <mergeCell ref="A3:AG3"/>
    <mergeCell ref="A4:AG4"/>
    <mergeCell ref="X5:AG5"/>
    <mergeCell ref="E7:E9"/>
    <mergeCell ref="F8:K8"/>
    <mergeCell ref="M8:R8"/>
    <mergeCell ref="T8:Y8"/>
    <mergeCell ref="L8:L9"/>
    <mergeCell ref="S8:S9"/>
    <mergeCell ref="Z8:Z9"/>
    <mergeCell ref="AG8:AG9"/>
    <mergeCell ref="A5:C5"/>
    <mergeCell ref="E5:F5"/>
    <mergeCell ref="G5:O5"/>
    <mergeCell ref="P5:W5"/>
  </mergeCells>
  <conditionalFormatting sqref="A10:E67 A68:C69 E68:E69">
    <cfRule type="cellIs" dxfId="6" priority="1" operator="greaterThan">
      <formula>0</formula>
    </cfRule>
  </conditionalFormatting>
  <dataValidations count="1">
    <dataValidation type="list" allowBlank="1" showInputMessage="1" showErrorMessage="1" sqref="R68 Y68 AF68 AB10:AE68 AG10:AG68 U10:X68 Z10:Z68 N10:Q68 S10:S68 G10:J68 L10:L68 K68">
      <formula1>"A,B,C"</formula1>
    </dataValidation>
  </dataValidations>
  <pageMargins left="0.7" right="0.7" top="0.75" bottom="0.75" header="0.3" footer="0.3"/>
  <pageSetup paperSize="9" scale="63" orientation="landscape" blackAndWhite="1" verticalDpi="0" r:id="rId1"/>
  <headerFooter>
    <oddFooter>&amp;CCREATED BY: HARISH JAIPAL MALI</oddFooter>
  </headerFooter>
  <rowBreaks count="1" manualBreakCount="1">
    <brk id="39"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sheetPr>
  <dimension ref="A1:AG69"/>
  <sheetViews>
    <sheetView showGridLines="0" showZeros="0" topLeftCell="D1" zoomScaleNormal="100" workbookViewId="0">
      <selection activeCell="J12" sqref="J12"/>
    </sheetView>
  </sheetViews>
  <sheetFormatPr defaultColWidth="0" defaultRowHeight="15" zeroHeight="1" x14ac:dyDescent="0.25"/>
  <cols>
    <col min="1" max="1" width="6.140625" style="32" customWidth="1"/>
    <col min="2" max="2" width="7.5703125" style="32" customWidth="1"/>
    <col min="3" max="3" width="9.140625" style="32" customWidth="1"/>
    <col min="4" max="4" width="30.140625" style="32" customWidth="1"/>
    <col min="5" max="5" width="28.42578125" style="32" customWidth="1"/>
    <col min="6" max="17" width="4.5703125" style="32" customWidth="1"/>
    <col min="18" max="32" width="4.42578125" style="32" customWidth="1"/>
    <col min="33" max="33" width="4.7109375" style="32" customWidth="1"/>
    <col min="34" max="16384" width="9.140625" style="32" hidden="1"/>
  </cols>
  <sheetData>
    <row r="1" spans="1:33" ht="15.75" customHeight="1" x14ac:dyDescent="0.25">
      <c r="A1" s="317">
        <f>REPORTS!$D$7</f>
        <v>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9"/>
    </row>
    <row r="2" spans="1:33" ht="15" customHeight="1" x14ac:dyDescent="0.25">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2"/>
    </row>
    <row r="3" spans="1:33" ht="35.25" x14ac:dyDescent="0.25">
      <c r="A3" s="323" t="s">
        <v>8</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5"/>
    </row>
    <row r="4" spans="1:33" ht="26.25" x14ac:dyDescent="0.25">
      <c r="A4" s="326" t="s">
        <v>9</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8"/>
    </row>
    <row r="5" spans="1:33" ht="30.75" thickBot="1" x14ac:dyDescent="0.3">
      <c r="A5" s="335" t="s">
        <v>10</v>
      </c>
      <c r="B5" s="336"/>
      <c r="C5" s="336"/>
      <c r="D5" s="33" t="s">
        <v>29</v>
      </c>
      <c r="E5" s="336" t="s">
        <v>6</v>
      </c>
      <c r="F5" s="336"/>
      <c r="G5" s="337">
        <f>REPORTS!C8</f>
        <v>0</v>
      </c>
      <c r="H5" s="337"/>
      <c r="I5" s="337"/>
      <c r="J5" s="337"/>
      <c r="K5" s="337"/>
      <c r="L5" s="337"/>
      <c r="M5" s="337"/>
      <c r="N5" s="337"/>
      <c r="O5" s="337"/>
      <c r="P5" s="345" t="s">
        <v>12</v>
      </c>
      <c r="Q5" s="345"/>
      <c r="R5" s="345"/>
      <c r="S5" s="345"/>
      <c r="T5" s="345"/>
      <c r="U5" s="345"/>
      <c r="V5" s="345"/>
      <c r="W5" s="345"/>
      <c r="X5" s="329">
        <f>REPORTS!K8</f>
        <v>0</v>
      </c>
      <c r="Y5" s="329"/>
      <c r="Z5" s="329"/>
      <c r="AA5" s="329"/>
      <c r="AB5" s="329"/>
      <c r="AC5" s="329"/>
      <c r="AD5" s="329"/>
      <c r="AE5" s="329"/>
      <c r="AF5" s="329"/>
      <c r="AG5" s="330"/>
    </row>
    <row r="6" spans="1:33" ht="26.25" x14ac:dyDescent="0.25">
      <c r="A6" s="346" t="s">
        <v>68</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row>
    <row r="7" spans="1:33" x14ac:dyDescent="0.25">
      <c r="A7" s="331" t="s">
        <v>69</v>
      </c>
      <c r="B7" s="331" t="s">
        <v>70</v>
      </c>
      <c r="C7" s="331" t="s">
        <v>71</v>
      </c>
      <c r="D7" s="331" t="s">
        <v>72</v>
      </c>
      <c r="E7" s="331" t="s">
        <v>73</v>
      </c>
      <c r="F7" s="341" t="s">
        <v>74</v>
      </c>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row>
    <row r="8" spans="1:33" s="47" customFormat="1" ht="15.75" x14ac:dyDescent="0.25">
      <c r="A8" s="331"/>
      <c r="B8" s="331"/>
      <c r="C8" s="331"/>
      <c r="D8" s="331"/>
      <c r="E8" s="331"/>
      <c r="F8" s="332" t="s">
        <v>34</v>
      </c>
      <c r="G8" s="332"/>
      <c r="H8" s="332"/>
      <c r="I8" s="332"/>
      <c r="J8" s="332"/>
      <c r="K8" s="332"/>
      <c r="L8" s="333" t="s">
        <v>83</v>
      </c>
      <c r="M8" s="332" t="s">
        <v>22</v>
      </c>
      <c r="N8" s="332"/>
      <c r="O8" s="332"/>
      <c r="P8" s="332"/>
      <c r="Q8" s="332"/>
      <c r="R8" s="332"/>
      <c r="S8" s="333" t="s">
        <v>83</v>
      </c>
      <c r="T8" s="332" t="s">
        <v>23</v>
      </c>
      <c r="U8" s="332"/>
      <c r="V8" s="332"/>
      <c r="W8" s="332"/>
      <c r="X8" s="332"/>
      <c r="Y8" s="332"/>
      <c r="Z8" s="333" t="s">
        <v>83</v>
      </c>
      <c r="AA8" s="332" t="s">
        <v>24</v>
      </c>
      <c r="AB8" s="332"/>
      <c r="AC8" s="332"/>
      <c r="AD8" s="332"/>
      <c r="AE8" s="332"/>
      <c r="AF8" s="332"/>
      <c r="AG8" s="333" t="s">
        <v>83</v>
      </c>
    </row>
    <row r="9" spans="1:33" s="47" customFormat="1" ht="15.75" x14ac:dyDescent="0.25">
      <c r="A9" s="331"/>
      <c r="B9" s="331"/>
      <c r="C9" s="331"/>
      <c r="D9" s="331"/>
      <c r="E9" s="331"/>
      <c r="F9" s="34" t="s">
        <v>75</v>
      </c>
      <c r="G9" s="35" t="s">
        <v>76</v>
      </c>
      <c r="H9" s="35" t="s">
        <v>77</v>
      </c>
      <c r="I9" s="35" t="s">
        <v>78</v>
      </c>
      <c r="J9" s="35" t="s">
        <v>79</v>
      </c>
      <c r="K9" s="35" t="s">
        <v>80</v>
      </c>
      <c r="L9" s="334"/>
      <c r="M9" s="34" t="s">
        <v>75</v>
      </c>
      <c r="N9" s="35" t="s">
        <v>76</v>
      </c>
      <c r="O9" s="35" t="s">
        <v>77</v>
      </c>
      <c r="P9" s="35" t="s">
        <v>78</v>
      </c>
      <c r="Q9" s="35" t="s">
        <v>79</v>
      </c>
      <c r="R9" s="35" t="s">
        <v>80</v>
      </c>
      <c r="S9" s="334"/>
      <c r="T9" s="34" t="s">
        <v>75</v>
      </c>
      <c r="U9" s="35" t="s">
        <v>76</v>
      </c>
      <c r="V9" s="35" t="s">
        <v>77</v>
      </c>
      <c r="W9" s="35" t="s">
        <v>78</v>
      </c>
      <c r="X9" s="35" t="s">
        <v>79</v>
      </c>
      <c r="Y9" s="35" t="s">
        <v>80</v>
      </c>
      <c r="Z9" s="334"/>
      <c r="AA9" s="34" t="s">
        <v>75</v>
      </c>
      <c r="AB9" s="35" t="s">
        <v>76</v>
      </c>
      <c r="AC9" s="35" t="s">
        <v>77</v>
      </c>
      <c r="AD9" s="35" t="s">
        <v>78</v>
      </c>
      <c r="AE9" s="35" t="s">
        <v>79</v>
      </c>
      <c r="AF9" s="35" t="s">
        <v>80</v>
      </c>
      <c r="AG9" s="334"/>
    </row>
    <row r="10" spans="1:33" s="47" customFormat="1" ht="15.75" x14ac:dyDescent="0.25">
      <c r="A10" s="36">
        <f>'PRF-2'!A8</f>
        <v>0</v>
      </c>
      <c r="B10" s="36">
        <f>'PRF-2'!G8</f>
        <v>0</v>
      </c>
      <c r="C10" s="36">
        <f>'PRF-2'!B8</f>
        <v>0</v>
      </c>
      <c r="D10" s="36">
        <f>'PRF-2'!D8</f>
        <v>0</v>
      </c>
      <c r="E10" s="36">
        <f>'PRF-2'!E8</f>
        <v>0</v>
      </c>
      <c r="F10" s="37">
        <f>'PRF-2'!I8</f>
        <v>0</v>
      </c>
      <c r="G10" s="45"/>
      <c r="H10" s="45"/>
      <c r="I10" s="45"/>
      <c r="J10" s="45"/>
      <c r="K10" s="45"/>
      <c r="L10" s="46"/>
      <c r="M10" s="37">
        <f>'PRF-2'!K8</f>
        <v>0</v>
      </c>
      <c r="N10" s="45"/>
      <c r="O10" s="45"/>
      <c r="P10" s="45"/>
      <c r="Q10" s="45"/>
      <c r="R10" s="45"/>
      <c r="S10" s="46"/>
      <c r="T10" s="37">
        <f>'PRF-2'!M8</f>
        <v>0</v>
      </c>
      <c r="U10" s="45"/>
      <c r="V10" s="45"/>
      <c r="W10" s="45"/>
      <c r="X10" s="45"/>
      <c r="Y10" s="45"/>
      <c r="Z10" s="46"/>
      <c r="AA10" s="37">
        <f>'PRF-2'!O8</f>
        <v>0</v>
      </c>
      <c r="AB10" s="45"/>
      <c r="AC10" s="45"/>
      <c r="AD10" s="45"/>
      <c r="AE10" s="45"/>
      <c r="AF10" s="45"/>
      <c r="AG10" s="46"/>
    </row>
    <row r="11" spans="1:33" s="47" customFormat="1" ht="15.75" x14ac:dyDescent="0.25">
      <c r="A11" s="40">
        <f>'PRF-2'!A9</f>
        <v>0</v>
      </c>
      <c r="B11" s="40">
        <f>'PRF-2'!G9</f>
        <v>0</v>
      </c>
      <c r="C11" s="40">
        <f>'PRF-2'!B9</f>
        <v>0</v>
      </c>
      <c r="D11" s="40">
        <f>'PRF-2'!D9</f>
        <v>0</v>
      </c>
      <c r="E11" s="40">
        <f>'PRF-2'!E9</f>
        <v>0</v>
      </c>
      <c r="F11" s="37">
        <f>'PRF-2'!I9</f>
        <v>0</v>
      </c>
      <c r="G11" s="45"/>
      <c r="H11" s="45"/>
      <c r="I11" s="45"/>
      <c r="J11" s="45"/>
      <c r="K11" s="45"/>
      <c r="L11" s="46"/>
      <c r="M11" s="37">
        <f>'PRF-2'!K9</f>
        <v>0</v>
      </c>
      <c r="N11" s="45"/>
      <c r="O11" s="45"/>
      <c r="P11" s="45"/>
      <c r="Q11" s="45"/>
      <c r="R11" s="45"/>
      <c r="S11" s="46"/>
      <c r="T11" s="37">
        <f>'PRF-2'!M9</f>
        <v>0</v>
      </c>
      <c r="U11" s="45"/>
      <c r="V11" s="45"/>
      <c r="W11" s="45"/>
      <c r="X11" s="45"/>
      <c r="Y11" s="45"/>
      <c r="Z11" s="46"/>
      <c r="AA11" s="37">
        <f>'PRF-2'!O9</f>
        <v>0</v>
      </c>
      <c r="AB11" s="45"/>
      <c r="AC11" s="45"/>
      <c r="AD11" s="45"/>
      <c r="AE11" s="45"/>
      <c r="AF11" s="45"/>
      <c r="AG11" s="46"/>
    </row>
    <row r="12" spans="1:33" s="47" customFormat="1" ht="15.75" x14ac:dyDescent="0.25">
      <c r="A12" s="40">
        <f>'PRF-2'!A10</f>
        <v>0</v>
      </c>
      <c r="B12" s="40">
        <f>'PRF-2'!G10</f>
        <v>0</v>
      </c>
      <c r="C12" s="40">
        <f>'PRF-2'!B10</f>
        <v>0</v>
      </c>
      <c r="D12" s="40">
        <f>'PRF-2'!D10</f>
        <v>0</v>
      </c>
      <c r="E12" s="40">
        <f>'PRF-2'!E10</f>
        <v>0</v>
      </c>
      <c r="F12" s="37">
        <f>'PRF-2'!I10</f>
        <v>0</v>
      </c>
      <c r="G12" s="45"/>
      <c r="H12" s="45"/>
      <c r="I12" s="45"/>
      <c r="J12" s="45"/>
      <c r="K12" s="45"/>
      <c r="L12" s="46"/>
      <c r="M12" s="37">
        <f>'PRF-2'!K10</f>
        <v>0</v>
      </c>
      <c r="N12" s="45"/>
      <c r="O12" s="45"/>
      <c r="P12" s="45"/>
      <c r="Q12" s="45"/>
      <c r="R12" s="45"/>
      <c r="S12" s="46"/>
      <c r="T12" s="37">
        <f>'PRF-2'!M10</f>
        <v>0</v>
      </c>
      <c r="U12" s="45"/>
      <c r="V12" s="45"/>
      <c r="W12" s="45"/>
      <c r="X12" s="45"/>
      <c r="Y12" s="45"/>
      <c r="Z12" s="46"/>
      <c r="AA12" s="37">
        <f>'PRF-2'!O10</f>
        <v>0</v>
      </c>
      <c r="AB12" s="45"/>
      <c r="AC12" s="45"/>
      <c r="AD12" s="45"/>
      <c r="AE12" s="45"/>
      <c r="AF12" s="45"/>
      <c r="AG12" s="46"/>
    </row>
    <row r="13" spans="1:33" s="47" customFormat="1" ht="15.75" x14ac:dyDescent="0.25">
      <c r="A13" s="40">
        <f>'PRF-2'!A11</f>
        <v>0</v>
      </c>
      <c r="B13" s="40">
        <f>'PRF-2'!G11</f>
        <v>0</v>
      </c>
      <c r="C13" s="40">
        <f>'PRF-2'!B11</f>
        <v>0</v>
      </c>
      <c r="D13" s="40">
        <f>'PRF-2'!D11</f>
        <v>0</v>
      </c>
      <c r="E13" s="40">
        <f>'PRF-2'!E11</f>
        <v>0</v>
      </c>
      <c r="F13" s="37">
        <f>'PRF-2'!I11</f>
        <v>0</v>
      </c>
      <c r="G13" s="45"/>
      <c r="H13" s="45"/>
      <c r="I13" s="45"/>
      <c r="J13" s="45"/>
      <c r="K13" s="45"/>
      <c r="L13" s="46"/>
      <c r="M13" s="37">
        <f>'PRF-2'!K11</f>
        <v>0</v>
      </c>
      <c r="N13" s="45"/>
      <c r="O13" s="45"/>
      <c r="P13" s="45"/>
      <c r="Q13" s="45"/>
      <c r="R13" s="45"/>
      <c r="S13" s="46"/>
      <c r="T13" s="37">
        <f>'PRF-2'!M11</f>
        <v>0</v>
      </c>
      <c r="U13" s="45"/>
      <c r="V13" s="45"/>
      <c r="W13" s="45"/>
      <c r="X13" s="45"/>
      <c r="Y13" s="45"/>
      <c r="Z13" s="46"/>
      <c r="AA13" s="37">
        <f>'PRF-2'!O11</f>
        <v>0</v>
      </c>
      <c r="AB13" s="45"/>
      <c r="AC13" s="45"/>
      <c r="AD13" s="45"/>
      <c r="AE13" s="45"/>
      <c r="AF13" s="45"/>
      <c r="AG13" s="46"/>
    </row>
    <row r="14" spans="1:33" s="47" customFormat="1" ht="15.75" x14ac:dyDescent="0.25">
      <c r="A14" s="40">
        <f>'PRF-2'!A12</f>
        <v>0</v>
      </c>
      <c r="B14" s="40">
        <f>'PRF-2'!G12</f>
        <v>0</v>
      </c>
      <c r="C14" s="40">
        <f>'PRF-2'!B12</f>
        <v>0</v>
      </c>
      <c r="D14" s="40">
        <f>'PRF-2'!D12</f>
        <v>0</v>
      </c>
      <c r="E14" s="40">
        <f>'PRF-2'!E12</f>
        <v>0</v>
      </c>
      <c r="F14" s="37">
        <f>'PRF-2'!I12</f>
        <v>0</v>
      </c>
      <c r="G14" s="45"/>
      <c r="H14" s="45"/>
      <c r="I14" s="45"/>
      <c r="J14" s="45"/>
      <c r="K14" s="45"/>
      <c r="L14" s="46"/>
      <c r="M14" s="37">
        <f>'PRF-2'!K12</f>
        <v>0</v>
      </c>
      <c r="N14" s="45"/>
      <c r="O14" s="45"/>
      <c r="P14" s="45"/>
      <c r="Q14" s="45"/>
      <c r="R14" s="45"/>
      <c r="S14" s="46"/>
      <c r="T14" s="37">
        <f>'PRF-2'!M12</f>
        <v>0</v>
      </c>
      <c r="U14" s="45"/>
      <c r="V14" s="45"/>
      <c r="W14" s="45"/>
      <c r="X14" s="45"/>
      <c r="Y14" s="45"/>
      <c r="Z14" s="46"/>
      <c r="AA14" s="37">
        <f>'PRF-2'!O12</f>
        <v>0</v>
      </c>
      <c r="AB14" s="45"/>
      <c r="AC14" s="45"/>
      <c r="AD14" s="45"/>
      <c r="AE14" s="45"/>
      <c r="AF14" s="45"/>
      <c r="AG14" s="46"/>
    </row>
    <row r="15" spans="1:33" s="47" customFormat="1" ht="15.75" x14ac:dyDescent="0.25">
      <c r="A15" s="40">
        <f>'PRF-2'!A13</f>
        <v>0</v>
      </c>
      <c r="B15" s="40">
        <f>'PRF-2'!G13</f>
        <v>0</v>
      </c>
      <c r="C15" s="40">
        <f>'PRF-2'!B13</f>
        <v>0</v>
      </c>
      <c r="D15" s="40">
        <f>'PRF-2'!D13</f>
        <v>0</v>
      </c>
      <c r="E15" s="40">
        <f>'PRF-2'!E13</f>
        <v>0</v>
      </c>
      <c r="F15" s="37">
        <f>'PRF-2'!I13</f>
        <v>0</v>
      </c>
      <c r="G15" s="45"/>
      <c r="H15" s="45"/>
      <c r="I15" s="45"/>
      <c r="J15" s="45"/>
      <c r="K15" s="45"/>
      <c r="L15" s="46"/>
      <c r="M15" s="37">
        <f>'PRF-2'!K13</f>
        <v>0</v>
      </c>
      <c r="N15" s="45"/>
      <c r="O15" s="45"/>
      <c r="P15" s="45"/>
      <c r="Q15" s="45"/>
      <c r="R15" s="45"/>
      <c r="S15" s="46"/>
      <c r="T15" s="37">
        <f>'PRF-2'!M13</f>
        <v>0</v>
      </c>
      <c r="U15" s="45"/>
      <c r="V15" s="45"/>
      <c r="W15" s="45"/>
      <c r="X15" s="45"/>
      <c r="Y15" s="45"/>
      <c r="Z15" s="46"/>
      <c r="AA15" s="37">
        <f>'PRF-2'!O13</f>
        <v>0</v>
      </c>
      <c r="AB15" s="45"/>
      <c r="AC15" s="45"/>
      <c r="AD15" s="45"/>
      <c r="AE15" s="45"/>
      <c r="AF15" s="45"/>
      <c r="AG15" s="46"/>
    </row>
    <row r="16" spans="1:33" s="47" customFormat="1" ht="15.75" x14ac:dyDescent="0.25">
      <c r="A16" s="40">
        <f>'PRF-2'!A14</f>
        <v>0</v>
      </c>
      <c r="B16" s="40">
        <f>'PRF-2'!G14</f>
        <v>0</v>
      </c>
      <c r="C16" s="40">
        <f>'PRF-2'!B14</f>
        <v>0</v>
      </c>
      <c r="D16" s="40">
        <f>'PRF-2'!D14</f>
        <v>0</v>
      </c>
      <c r="E16" s="40">
        <f>'PRF-2'!E14</f>
        <v>0</v>
      </c>
      <c r="F16" s="37">
        <f>'PRF-2'!I14</f>
        <v>0</v>
      </c>
      <c r="G16" s="45"/>
      <c r="H16" s="45"/>
      <c r="I16" s="45"/>
      <c r="J16" s="45"/>
      <c r="K16" s="45"/>
      <c r="L16" s="46"/>
      <c r="M16" s="37">
        <f>'PRF-2'!K14</f>
        <v>0</v>
      </c>
      <c r="N16" s="45"/>
      <c r="O16" s="45"/>
      <c r="P16" s="45"/>
      <c r="Q16" s="45"/>
      <c r="R16" s="45"/>
      <c r="S16" s="46"/>
      <c r="T16" s="37">
        <f>'PRF-2'!M14</f>
        <v>0</v>
      </c>
      <c r="U16" s="45"/>
      <c r="V16" s="45"/>
      <c r="W16" s="45"/>
      <c r="X16" s="45"/>
      <c r="Y16" s="45"/>
      <c r="Z16" s="46"/>
      <c r="AA16" s="37">
        <f>'PRF-2'!O14</f>
        <v>0</v>
      </c>
      <c r="AB16" s="45"/>
      <c r="AC16" s="45"/>
      <c r="AD16" s="45"/>
      <c r="AE16" s="45"/>
      <c r="AF16" s="45"/>
      <c r="AG16" s="46"/>
    </row>
    <row r="17" spans="1:33" s="47" customFormat="1" ht="15.75" x14ac:dyDescent="0.25">
      <c r="A17" s="40">
        <f>'PRF-2'!A15</f>
        <v>0</v>
      </c>
      <c r="B17" s="40">
        <f>'PRF-2'!G15</f>
        <v>0</v>
      </c>
      <c r="C17" s="40">
        <f>'PRF-2'!B15</f>
        <v>0</v>
      </c>
      <c r="D17" s="40">
        <f>'PRF-2'!D15</f>
        <v>0</v>
      </c>
      <c r="E17" s="40">
        <f>'PRF-2'!E15</f>
        <v>0</v>
      </c>
      <c r="F17" s="37">
        <f>'PRF-2'!I15</f>
        <v>0</v>
      </c>
      <c r="G17" s="45"/>
      <c r="H17" s="45"/>
      <c r="I17" s="45"/>
      <c r="J17" s="45"/>
      <c r="K17" s="45"/>
      <c r="L17" s="46"/>
      <c r="M17" s="37">
        <f>'PRF-2'!K15</f>
        <v>0</v>
      </c>
      <c r="N17" s="45"/>
      <c r="O17" s="45"/>
      <c r="P17" s="45"/>
      <c r="Q17" s="45"/>
      <c r="R17" s="45"/>
      <c r="S17" s="46"/>
      <c r="T17" s="37">
        <f>'PRF-2'!M15</f>
        <v>0</v>
      </c>
      <c r="U17" s="45"/>
      <c r="V17" s="45"/>
      <c r="W17" s="45"/>
      <c r="X17" s="45"/>
      <c r="Y17" s="45"/>
      <c r="Z17" s="46"/>
      <c r="AA17" s="37">
        <f>'PRF-2'!O15</f>
        <v>0</v>
      </c>
      <c r="AB17" s="45"/>
      <c r="AC17" s="45"/>
      <c r="AD17" s="45"/>
      <c r="AE17" s="45"/>
      <c r="AF17" s="45"/>
      <c r="AG17" s="46"/>
    </row>
    <row r="18" spans="1:33" s="47" customFormat="1" ht="15.75" x14ac:dyDescent="0.25">
      <c r="A18" s="40">
        <f>'PRF-2'!A16</f>
        <v>0</v>
      </c>
      <c r="B18" s="40">
        <f>'PRF-2'!G16</f>
        <v>0</v>
      </c>
      <c r="C18" s="40">
        <f>'PRF-2'!B16</f>
        <v>0</v>
      </c>
      <c r="D18" s="40">
        <f>'PRF-2'!D16</f>
        <v>0</v>
      </c>
      <c r="E18" s="40">
        <f>'PRF-2'!E16</f>
        <v>0</v>
      </c>
      <c r="F18" s="37">
        <f>'PRF-2'!I16</f>
        <v>0</v>
      </c>
      <c r="G18" s="45"/>
      <c r="H18" s="45"/>
      <c r="I18" s="45"/>
      <c r="J18" s="45"/>
      <c r="K18" s="45"/>
      <c r="L18" s="46"/>
      <c r="M18" s="37">
        <f>'PRF-2'!K16</f>
        <v>0</v>
      </c>
      <c r="N18" s="45"/>
      <c r="O18" s="45"/>
      <c r="P18" s="45"/>
      <c r="Q18" s="45"/>
      <c r="R18" s="45"/>
      <c r="S18" s="46"/>
      <c r="T18" s="37">
        <f>'PRF-2'!M16</f>
        <v>0</v>
      </c>
      <c r="U18" s="45"/>
      <c r="V18" s="45"/>
      <c r="W18" s="45"/>
      <c r="X18" s="45"/>
      <c r="Y18" s="45"/>
      <c r="Z18" s="46"/>
      <c r="AA18" s="37">
        <f>'PRF-2'!O16</f>
        <v>0</v>
      </c>
      <c r="AB18" s="45"/>
      <c r="AC18" s="45"/>
      <c r="AD18" s="45"/>
      <c r="AE18" s="45"/>
      <c r="AF18" s="45"/>
      <c r="AG18" s="46"/>
    </row>
    <row r="19" spans="1:33" s="47" customFormat="1" ht="15.75" x14ac:dyDescent="0.25">
      <c r="A19" s="40">
        <f>'PRF-2'!A17</f>
        <v>0</v>
      </c>
      <c r="B19" s="40">
        <f>'PRF-2'!G17</f>
        <v>0</v>
      </c>
      <c r="C19" s="40">
        <f>'PRF-2'!B17</f>
        <v>0</v>
      </c>
      <c r="D19" s="40">
        <f>'PRF-2'!D17</f>
        <v>0</v>
      </c>
      <c r="E19" s="40">
        <f>'PRF-2'!E17</f>
        <v>0</v>
      </c>
      <c r="F19" s="37">
        <f>'PRF-2'!I17</f>
        <v>0</v>
      </c>
      <c r="G19" s="45"/>
      <c r="H19" s="45"/>
      <c r="I19" s="45"/>
      <c r="J19" s="45"/>
      <c r="K19" s="45"/>
      <c r="L19" s="46"/>
      <c r="M19" s="37">
        <f>'PRF-2'!K17</f>
        <v>0</v>
      </c>
      <c r="N19" s="45"/>
      <c r="O19" s="45"/>
      <c r="P19" s="45"/>
      <c r="Q19" s="45"/>
      <c r="R19" s="45"/>
      <c r="S19" s="46"/>
      <c r="T19" s="37">
        <f>'PRF-2'!M17</f>
        <v>0</v>
      </c>
      <c r="U19" s="45"/>
      <c r="V19" s="45"/>
      <c r="W19" s="45"/>
      <c r="X19" s="45"/>
      <c r="Y19" s="45"/>
      <c r="Z19" s="46"/>
      <c r="AA19" s="37">
        <f>'PRF-2'!O17</f>
        <v>0</v>
      </c>
      <c r="AB19" s="45"/>
      <c r="AC19" s="45"/>
      <c r="AD19" s="45"/>
      <c r="AE19" s="45"/>
      <c r="AF19" s="45"/>
      <c r="AG19" s="46"/>
    </row>
    <row r="20" spans="1:33" s="47" customFormat="1" ht="15.75" x14ac:dyDescent="0.25">
      <c r="A20" s="40">
        <f>'PRF-2'!A18</f>
        <v>0</v>
      </c>
      <c r="B20" s="40">
        <f>'PRF-2'!G18</f>
        <v>0</v>
      </c>
      <c r="C20" s="40">
        <f>'PRF-2'!B18</f>
        <v>0</v>
      </c>
      <c r="D20" s="40">
        <f>'PRF-2'!D18</f>
        <v>0</v>
      </c>
      <c r="E20" s="40">
        <f>'PRF-2'!E18</f>
        <v>0</v>
      </c>
      <c r="F20" s="37">
        <f>'PRF-2'!I18</f>
        <v>0</v>
      </c>
      <c r="G20" s="45"/>
      <c r="H20" s="45"/>
      <c r="I20" s="45"/>
      <c r="J20" s="45"/>
      <c r="K20" s="45"/>
      <c r="L20" s="46"/>
      <c r="M20" s="37">
        <f>'PRF-2'!K18</f>
        <v>0</v>
      </c>
      <c r="N20" s="45"/>
      <c r="O20" s="45"/>
      <c r="P20" s="45"/>
      <c r="Q20" s="45"/>
      <c r="R20" s="45"/>
      <c r="S20" s="46"/>
      <c r="T20" s="37">
        <f>'PRF-2'!M18</f>
        <v>0</v>
      </c>
      <c r="U20" s="45"/>
      <c r="V20" s="45"/>
      <c r="W20" s="45"/>
      <c r="X20" s="45"/>
      <c r="Y20" s="45"/>
      <c r="Z20" s="46"/>
      <c r="AA20" s="37">
        <f>'PRF-2'!O18</f>
        <v>0</v>
      </c>
      <c r="AB20" s="45"/>
      <c r="AC20" s="45"/>
      <c r="AD20" s="45"/>
      <c r="AE20" s="45"/>
      <c r="AF20" s="45"/>
      <c r="AG20" s="46"/>
    </row>
    <row r="21" spans="1:33" s="47" customFormat="1" ht="15.75" x14ac:dyDescent="0.25">
      <c r="A21" s="40">
        <f>'PRF-2'!A19</f>
        <v>0</v>
      </c>
      <c r="B21" s="40">
        <f>'PRF-2'!G19</f>
        <v>0</v>
      </c>
      <c r="C21" s="40">
        <f>'PRF-2'!B19</f>
        <v>0</v>
      </c>
      <c r="D21" s="40">
        <f>'PRF-2'!D19</f>
        <v>0</v>
      </c>
      <c r="E21" s="40">
        <f>'PRF-2'!E19</f>
        <v>0</v>
      </c>
      <c r="F21" s="37">
        <f>'PRF-2'!I19</f>
        <v>0</v>
      </c>
      <c r="G21" s="45"/>
      <c r="H21" s="45"/>
      <c r="I21" s="45"/>
      <c r="J21" s="45"/>
      <c r="K21" s="45"/>
      <c r="L21" s="46"/>
      <c r="M21" s="37">
        <f>'PRF-2'!K19</f>
        <v>0</v>
      </c>
      <c r="N21" s="45"/>
      <c r="O21" s="45"/>
      <c r="P21" s="45"/>
      <c r="Q21" s="45"/>
      <c r="R21" s="45"/>
      <c r="S21" s="46"/>
      <c r="T21" s="37">
        <f>'PRF-2'!M19</f>
        <v>0</v>
      </c>
      <c r="U21" s="45"/>
      <c r="V21" s="45"/>
      <c r="W21" s="45"/>
      <c r="X21" s="45"/>
      <c r="Y21" s="45"/>
      <c r="Z21" s="46"/>
      <c r="AA21" s="37">
        <f>'PRF-2'!O19</f>
        <v>0</v>
      </c>
      <c r="AB21" s="45"/>
      <c r="AC21" s="45"/>
      <c r="AD21" s="45"/>
      <c r="AE21" s="45"/>
      <c r="AF21" s="45"/>
      <c r="AG21" s="46"/>
    </row>
    <row r="22" spans="1:33" s="47" customFormat="1" ht="15.75" x14ac:dyDescent="0.25">
      <c r="A22" s="40">
        <f>'PRF-2'!A20</f>
        <v>0</v>
      </c>
      <c r="B22" s="40">
        <f>'PRF-2'!G20</f>
        <v>0</v>
      </c>
      <c r="C22" s="40">
        <f>'PRF-2'!B20</f>
        <v>0</v>
      </c>
      <c r="D22" s="40">
        <f>'PRF-2'!D20</f>
        <v>0</v>
      </c>
      <c r="E22" s="40">
        <f>'PRF-2'!E20</f>
        <v>0</v>
      </c>
      <c r="F22" s="37">
        <f>'PRF-2'!I20</f>
        <v>0</v>
      </c>
      <c r="G22" s="45"/>
      <c r="H22" s="45"/>
      <c r="I22" s="45"/>
      <c r="J22" s="45"/>
      <c r="K22" s="45"/>
      <c r="L22" s="46"/>
      <c r="M22" s="37">
        <f>'PRF-2'!K20</f>
        <v>0</v>
      </c>
      <c r="N22" s="45"/>
      <c r="O22" s="45"/>
      <c r="P22" s="45"/>
      <c r="Q22" s="45"/>
      <c r="R22" s="45"/>
      <c r="S22" s="46"/>
      <c r="T22" s="37">
        <f>'PRF-2'!M20</f>
        <v>0</v>
      </c>
      <c r="U22" s="45"/>
      <c r="V22" s="45"/>
      <c r="W22" s="45"/>
      <c r="X22" s="45"/>
      <c r="Y22" s="45"/>
      <c r="Z22" s="46"/>
      <c r="AA22" s="37">
        <f>'PRF-2'!O20</f>
        <v>0</v>
      </c>
      <c r="AB22" s="45"/>
      <c r="AC22" s="45"/>
      <c r="AD22" s="45"/>
      <c r="AE22" s="45"/>
      <c r="AF22" s="45"/>
      <c r="AG22" s="46"/>
    </row>
    <row r="23" spans="1:33" s="47" customFormat="1" ht="15.75" x14ac:dyDescent="0.25">
      <c r="A23" s="40">
        <f>'PRF-2'!A21</f>
        <v>0</v>
      </c>
      <c r="B23" s="40">
        <f>'PRF-2'!G21</f>
        <v>0</v>
      </c>
      <c r="C23" s="40">
        <f>'PRF-2'!B21</f>
        <v>0</v>
      </c>
      <c r="D23" s="40">
        <f>'PRF-2'!D21</f>
        <v>0</v>
      </c>
      <c r="E23" s="40">
        <f>'PRF-2'!E21</f>
        <v>0</v>
      </c>
      <c r="F23" s="37">
        <f>'PRF-2'!I21</f>
        <v>0</v>
      </c>
      <c r="G23" s="45"/>
      <c r="H23" s="45"/>
      <c r="I23" s="45"/>
      <c r="J23" s="45"/>
      <c r="K23" s="45"/>
      <c r="L23" s="46"/>
      <c r="M23" s="37">
        <f>'PRF-2'!K21</f>
        <v>0</v>
      </c>
      <c r="N23" s="45"/>
      <c r="O23" s="45"/>
      <c r="P23" s="45"/>
      <c r="Q23" s="45"/>
      <c r="R23" s="45"/>
      <c r="S23" s="46"/>
      <c r="T23" s="37">
        <f>'PRF-2'!M21</f>
        <v>0</v>
      </c>
      <c r="U23" s="45"/>
      <c r="V23" s="45"/>
      <c r="W23" s="45"/>
      <c r="X23" s="45"/>
      <c r="Y23" s="45"/>
      <c r="Z23" s="46"/>
      <c r="AA23" s="37">
        <f>'PRF-2'!O21</f>
        <v>0</v>
      </c>
      <c r="AB23" s="45"/>
      <c r="AC23" s="45"/>
      <c r="AD23" s="45"/>
      <c r="AE23" s="45"/>
      <c r="AF23" s="45"/>
      <c r="AG23" s="46"/>
    </row>
    <row r="24" spans="1:33" s="47" customFormat="1" ht="15.75" x14ac:dyDescent="0.25">
      <c r="A24" s="40">
        <f>'PRF-2'!A22</f>
        <v>0</v>
      </c>
      <c r="B24" s="40">
        <f>'PRF-2'!G22</f>
        <v>0</v>
      </c>
      <c r="C24" s="40">
        <f>'PRF-2'!B22</f>
        <v>0</v>
      </c>
      <c r="D24" s="40">
        <f>'PRF-2'!D22</f>
        <v>0</v>
      </c>
      <c r="E24" s="40">
        <f>'PRF-2'!E22</f>
        <v>0</v>
      </c>
      <c r="F24" s="37">
        <f>'PRF-2'!I22</f>
        <v>0</v>
      </c>
      <c r="G24" s="45"/>
      <c r="H24" s="45"/>
      <c r="I24" s="45"/>
      <c r="J24" s="45"/>
      <c r="K24" s="45"/>
      <c r="L24" s="46"/>
      <c r="M24" s="37">
        <f>'PRF-2'!K22</f>
        <v>0</v>
      </c>
      <c r="N24" s="45"/>
      <c r="O24" s="45"/>
      <c r="P24" s="45"/>
      <c r="Q24" s="45"/>
      <c r="R24" s="45"/>
      <c r="S24" s="46"/>
      <c r="T24" s="37">
        <f>'PRF-2'!M22</f>
        <v>0</v>
      </c>
      <c r="U24" s="45"/>
      <c r="V24" s="45"/>
      <c r="W24" s="45"/>
      <c r="X24" s="45"/>
      <c r="Y24" s="45"/>
      <c r="Z24" s="46"/>
      <c r="AA24" s="37">
        <f>'PRF-2'!O22</f>
        <v>0</v>
      </c>
      <c r="AB24" s="45"/>
      <c r="AC24" s="45"/>
      <c r="AD24" s="45"/>
      <c r="AE24" s="45"/>
      <c r="AF24" s="45"/>
      <c r="AG24" s="46"/>
    </row>
    <row r="25" spans="1:33" s="47" customFormat="1" ht="15.75" x14ac:dyDescent="0.25">
      <c r="A25" s="40">
        <f>'PRF-2'!A23</f>
        <v>0</v>
      </c>
      <c r="B25" s="40">
        <f>'PRF-2'!G23</f>
        <v>0</v>
      </c>
      <c r="C25" s="40">
        <f>'PRF-2'!B23</f>
        <v>0</v>
      </c>
      <c r="D25" s="40">
        <f>'PRF-2'!D23</f>
        <v>0</v>
      </c>
      <c r="E25" s="40">
        <f>'PRF-2'!E23</f>
        <v>0</v>
      </c>
      <c r="F25" s="37">
        <f>'PRF-2'!I23</f>
        <v>0</v>
      </c>
      <c r="G25" s="45"/>
      <c r="H25" s="45"/>
      <c r="I25" s="45"/>
      <c r="J25" s="45"/>
      <c r="K25" s="45"/>
      <c r="L25" s="46"/>
      <c r="M25" s="37">
        <f>'PRF-2'!K23</f>
        <v>0</v>
      </c>
      <c r="N25" s="45"/>
      <c r="O25" s="45"/>
      <c r="P25" s="45"/>
      <c r="Q25" s="45"/>
      <c r="R25" s="45"/>
      <c r="S25" s="46"/>
      <c r="T25" s="37">
        <f>'PRF-2'!M23</f>
        <v>0</v>
      </c>
      <c r="U25" s="45"/>
      <c r="V25" s="45"/>
      <c r="W25" s="45"/>
      <c r="X25" s="45"/>
      <c r="Y25" s="45"/>
      <c r="Z25" s="46"/>
      <c r="AA25" s="37">
        <f>'PRF-2'!O23</f>
        <v>0</v>
      </c>
      <c r="AB25" s="45"/>
      <c r="AC25" s="45"/>
      <c r="AD25" s="45"/>
      <c r="AE25" s="45"/>
      <c r="AF25" s="45"/>
      <c r="AG25" s="46"/>
    </row>
    <row r="26" spans="1:33" s="47" customFormat="1" ht="15.75" x14ac:dyDescent="0.25">
      <c r="A26" s="40">
        <f>'PRF-2'!A24</f>
        <v>0</v>
      </c>
      <c r="B26" s="40">
        <f>'PRF-2'!G24</f>
        <v>0</v>
      </c>
      <c r="C26" s="40">
        <f>'PRF-2'!B24</f>
        <v>0</v>
      </c>
      <c r="D26" s="40">
        <f>'PRF-2'!D24</f>
        <v>0</v>
      </c>
      <c r="E26" s="40">
        <f>'PRF-2'!E24</f>
        <v>0</v>
      </c>
      <c r="F26" s="37">
        <f>'PRF-2'!I24</f>
        <v>0</v>
      </c>
      <c r="G26" s="45"/>
      <c r="H26" s="45"/>
      <c r="I26" s="45"/>
      <c r="J26" s="45"/>
      <c r="K26" s="45"/>
      <c r="L26" s="46"/>
      <c r="M26" s="37">
        <f>'PRF-2'!K24</f>
        <v>0</v>
      </c>
      <c r="N26" s="45"/>
      <c r="O26" s="45"/>
      <c r="P26" s="45"/>
      <c r="Q26" s="45"/>
      <c r="R26" s="45"/>
      <c r="S26" s="46"/>
      <c r="T26" s="37">
        <f>'PRF-2'!M24</f>
        <v>0</v>
      </c>
      <c r="U26" s="45"/>
      <c r="V26" s="45"/>
      <c r="W26" s="45"/>
      <c r="X26" s="45"/>
      <c r="Y26" s="45"/>
      <c r="Z26" s="46"/>
      <c r="AA26" s="37">
        <f>'PRF-2'!O24</f>
        <v>0</v>
      </c>
      <c r="AB26" s="45"/>
      <c r="AC26" s="45"/>
      <c r="AD26" s="45"/>
      <c r="AE26" s="45"/>
      <c r="AF26" s="45"/>
      <c r="AG26" s="46"/>
    </row>
    <row r="27" spans="1:33" s="47" customFormat="1" ht="15.75" x14ac:dyDescent="0.25">
      <c r="A27" s="40">
        <f>'PRF-2'!A25</f>
        <v>0</v>
      </c>
      <c r="B27" s="40">
        <f>'PRF-2'!G25</f>
        <v>0</v>
      </c>
      <c r="C27" s="40">
        <f>'PRF-2'!B25</f>
        <v>0</v>
      </c>
      <c r="D27" s="40">
        <f>'PRF-2'!D25</f>
        <v>0</v>
      </c>
      <c r="E27" s="40">
        <f>'PRF-2'!E25</f>
        <v>0</v>
      </c>
      <c r="F27" s="37">
        <f>'PRF-2'!I25</f>
        <v>0</v>
      </c>
      <c r="G27" s="45"/>
      <c r="H27" s="45"/>
      <c r="I27" s="45"/>
      <c r="J27" s="45"/>
      <c r="K27" s="45"/>
      <c r="L27" s="46"/>
      <c r="M27" s="37">
        <f>'PRF-2'!K25</f>
        <v>0</v>
      </c>
      <c r="N27" s="45"/>
      <c r="O27" s="45"/>
      <c r="P27" s="45"/>
      <c r="Q27" s="45"/>
      <c r="R27" s="45"/>
      <c r="S27" s="46"/>
      <c r="T27" s="37">
        <f>'PRF-2'!M25</f>
        <v>0</v>
      </c>
      <c r="U27" s="45"/>
      <c r="V27" s="45"/>
      <c r="W27" s="45"/>
      <c r="X27" s="45"/>
      <c r="Y27" s="45"/>
      <c r="Z27" s="46"/>
      <c r="AA27" s="37">
        <f>'PRF-2'!O25</f>
        <v>0</v>
      </c>
      <c r="AB27" s="45"/>
      <c r="AC27" s="45"/>
      <c r="AD27" s="45"/>
      <c r="AE27" s="45"/>
      <c r="AF27" s="45"/>
      <c r="AG27" s="46"/>
    </row>
    <row r="28" spans="1:33" s="47" customFormat="1" ht="15.75" x14ac:dyDescent="0.25">
      <c r="A28" s="40">
        <f>'PRF-2'!A26</f>
        <v>0</v>
      </c>
      <c r="B28" s="40">
        <f>'PRF-2'!G26</f>
        <v>0</v>
      </c>
      <c r="C28" s="40">
        <f>'PRF-2'!B26</f>
        <v>0</v>
      </c>
      <c r="D28" s="40">
        <f>'PRF-2'!D26</f>
        <v>0</v>
      </c>
      <c r="E28" s="40">
        <f>'PRF-2'!E26</f>
        <v>0</v>
      </c>
      <c r="F28" s="37">
        <f>'PRF-2'!I26</f>
        <v>0</v>
      </c>
      <c r="G28" s="45"/>
      <c r="H28" s="45"/>
      <c r="I28" s="45"/>
      <c r="J28" s="45"/>
      <c r="K28" s="45"/>
      <c r="L28" s="46"/>
      <c r="M28" s="37">
        <f>'PRF-2'!K26</f>
        <v>0</v>
      </c>
      <c r="N28" s="45"/>
      <c r="O28" s="45"/>
      <c r="P28" s="45"/>
      <c r="Q28" s="45"/>
      <c r="R28" s="45"/>
      <c r="S28" s="46"/>
      <c r="T28" s="37">
        <f>'PRF-2'!M26</f>
        <v>0</v>
      </c>
      <c r="U28" s="45"/>
      <c r="V28" s="45"/>
      <c r="W28" s="45"/>
      <c r="X28" s="45"/>
      <c r="Y28" s="45"/>
      <c r="Z28" s="46"/>
      <c r="AA28" s="37">
        <f>'PRF-2'!O26</f>
        <v>0</v>
      </c>
      <c r="AB28" s="45"/>
      <c r="AC28" s="45"/>
      <c r="AD28" s="45"/>
      <c r="AE28" s="45"/>
      <c r="AF28" s="45"/>
      <c r="AG28" s="46"/>
    </row>
    <row r="29" spans="1:33" s="47" customFormat="1" ht="15.75" x14ac:dyDescent="0.25">
      <c r="A29" s="40">
        <f>'PRF-2'!A27</f>
        <v>0</v>
      </c>
      <c r="B29" s="40">
        <f>'PRF-2'!G27</f>
        <v>0</v>
      </c>
      <c r="C29" s="40">
        <f>'PRF-2'!B27</f>
        <v>0</v>
      </c>
      <c r="D29" s="40">
        <f>'PRF-2'!D27</f>
        <v>0</v>
      </c>
      <c r="E29" s="40">
        <f>'PRF-2'!E27</f>
        <v>0</v>
      </c>
      <c r="F29" s="37">
        <f>'PRF-2'!I27</f>
        <v>0</v>
      </c>
      <c r="G29" s="45"/>
      <c r="H29" s="45"/>
      <c r="I29" s="45"/>
      <c r="J29" s="45"/>
      <c r="K29" s="45"/>
      <c r="L29" s="46"/>
      <c r="M29" s="37">
        <f>'PRF-2'!K27</f>
        <v>0</v>
      </c>
      <c r="N29" s="45"/>
      <c r="O29" s="45"/>
      <c r="P29" s="45"/>
      <c r="Q29" s="45"/>
      <c r="R29" s="45"/>
      <c r="S29" s="46"/>
      <c r="T29" s="37">
        <f>'PRF-2'!M27</f>
        <v>0</v>
      </c>
      <c r="U29" s="45"/>
      <c r="V29" s="45"/>
      <c r="W29" s="45"/>
      <c r="X29" s="45"/>
      <c r="Y29" s="45"/>
      <c r="Z29" s="46"/>
      <c r="AA29" s="37">
        <f>'PRF-2'!O27</f>
        <v>0</v>
      </c>
      <c r="AB29" s="45"/>
      <c r="AC29" s="45"/>
      <c r="AD29" s="45"/>
      <c r="AE29" s="45"/>
      <c r="AF29" s="45"/>
      <c r="AG29" s="46"/>
    </row>
    <row r="30" spans="1:33" s="47" customFormat="1" ht="15.75" x14ac:dyDescent="0.25">
      <c r="A30" s="40">
        <f>'PRF-2'!A28</f>
        <v>0</v>
      </c>
      <c r="B30" s="40">
        <f>'PRF-2'!G28</f>
        <v>0</v>
      </c>
      <c r="C30" s="40">
        <f>'PRF-2'!B28</f>
        <v>0</v>
      </c>
      <c r="D30" s="40">
        <f>'PRF-2'!D28</f>
        <v>0</v>
      </c>
      <c r="E30" s="40">
        <f>'PRF-2'!E28</f>
        <v>0</v>
      </c>
      <c r="F30" s="37">
        <f>'PRF-2'!I28</f>
        <v>0</v>
      </c>
      <c r="G30" s="45"/>
      <c r="H30" s="45"/>
      <c r="I30" s="45"/>
      <c r="J30" s="45"/>
      <c r="K30" s="45"/>
      <c r="L30" s="46"/>
      <c r="M30" s="37">
        <f>'PRF-2'!K28</f>
        <v>0</v>
      </c>
      <c r="N30" s="45"/>
      <c r="O30" s="45"/>
      <c r="P30" s="45"/>
      <c r="Q30" s="45"/>
      <c r="R30" s="45"/>
      <c r="S30" s="46"/>
      <c r="T30" s="37">
        <f>'PRF-2'!M28</f>
        <v>0</v>
      </c>
      <c r="U30" s="45"/>
      <c r="V30" s="45"/>
      <c r="W30" s="45"/>
      <c r="X30" s="45"/>
      <c r="Y30" s="45"/>
      <c r="Z30" s="46"/>
      <c r="AA30" s="37">
        <f>'PRF-2'!O28</f>
        <v>0</v>
      </c>
      <c r="AB30" s="45"/>
      <c r="AC30" s="45"/>
      <c r="AD30" s="45"/>
      <c r="AE30" s="45"/>
      <c r="AF30" s="45"/>
      <c r="AG30" s="46"/>
    </row>
    <row r="31" spans="1:33" s="47" customFormat="1" ht="15.75" x14ac:dyDescent="0.25">
      <c r="A31" s="40">
        <f>'PRF-2'!A29</f>
        <v>0</v>
      </c>
      <c r="B31" s="40">
        <f>'PRF-2'!G29</f>
        <v>0</v>
      </c>
      <c r="C31" s="40">
        <f>'PRF-2'!B29</f>
        <v>0</v>
      </c>
      <c r="D31" s="40">
        <f>'PRF-2'!D29</f>
        <v>0</v>
      </c>
      <c r="E31" s="40">
        <f>'PRF-2'!E29</f>
        <v>0</v>
      </c>
      <c r="F31" s="37">
        <f>'PRF-2'!I29</f>
        <v>0</v>
      </c>
      <c r="G31" s="45"/>
      <c r="H31" s="45"/>
      <c r="I31" s="45"/>
      <c r="J31" s="45"/>
      <c r="K31" s="45"/>
      <c r="L31" s="46"/>
      <c r="M31" s="37">
        <f>'PRF-2'!K29</f>
        <v>0</v>
      </c>
      <c r="N31" s="45"/>
      <c r="O31" s="45"/>
      <c r="P31" s="45"/>
      <c r="Q31" s="45"/>
      <c r="R31" s="45"/>
      <c r="S31" s="46"/>
      <c r="T31" s="37">
        <f>'PRF-2'!M29</f>
        <v>0</v>
      </c>
      <c r="U31" s="45"/>
      <c r="V31" s="45"/>
      <c r="W31" s="45"/>
      <c r="X31" s="45"/>
      <c r="Y31" s="45"/>
      <c r="Z31" s="46"/>
      <c r="AA31" s="37">
        <f>'PRF-2'!O29</f>
        <v>0</v>
      </c>
      <c r="AB31" s="45"/>
      <c r="AC31" s="45"/>
      <c r="AD31" s="45"/>
      <c r="AE31" s="45"/>
      <c r="AF31" s="45"/>
      <c r="AG31" s="46"/>
    </row>
    <row r="32" spans="1:33" s="47" customFormat="1" ht="15.75" x14ac:dyDescent="0.25">
      <c r="A32" s="40">
        <f>'PRF-2'!A30</f>
        <v>0</v>
      </c>
      <c r="B32" s="40">
        <f>'PRF-2'!G30</f>
        <v>0</v>
      </c>
      <c r="C32" s="40">
        <f>'PRF-2'!B30</f>
        <v>0</v>
      </c>
      <c r="D32" s="40">
        <f>'PRF-2'!D30</f>
        <v>0</v>
      </c>
      <c r="E32" s="40">
        <f>'PRF-2'!E30</f>
        <v>0</v>
      </c>
      <c r="F32" s="37">
        <f>'PRF-2'!I30</f>
        <v>0</v>
      </c>
      <c r="G32" s="45"/>
      <c r="H32" s="45"/>
      <c r="I32" s="45"/>
      <c r="J32" s="45"/>
      <c r="K32" s="45"/>
      <c r="L32" s="46"/>
      <c r="M32" s="37">
        <f>'PRF-2'!K30</f>
        <v>0</v>
      </c>
      <c r="N32" s="45"/>
      <c r="O32" s="45"/>
      <c r="P32" s="45"/>
      <c r="Q32" s="45"/>
      <c r="R32" s="45"/>
      <c r="S32" s="46"/>
      <c r="T32" s="37">
        <f>'PRF-2'!M30</f>
        <v>0</v>
      </c>
      <c r="U32" s="45"/>
      <c r="V32" s="45"/>
      <c r="W32" s="45"/>
      <c r="X32" s="45"/>
      <c r="Y32" s="45"/>
      <c r="Z32" s="46"/>
      <c r="AA32" s="37">
        <f>'PRF-2'!O30</f>
        <v>0</v>
      </c>
      <c r="AB32" s="45"/>
      <c r="AC32" s="45"/>
      <c r="AD32" s="45"/>
      <c r="AE32" s="45"/>
      <c r="AF32" s="45"/>
      <c r="AG32" s="46"/>
    </row>
    <row r="33" spans="1:33" s="47" customFormat="1" ht="15.75" x14ac:dyDescent="0.25">
      <c r="A33" s="40">
        <f>'PRF-2'!A31</f>
        <v>0</v>
      </c>
      <c r="B33" s="40">
        <f>'PRF-2'!G31</f>
        <v>0</v>
      </c>
      <c r="C33" s="40">
        <f>'PRF-2'!B31</f>
        <v>0</v>
      </c>
      <c r="D33" s="40">
        <f>'PRF-2'!D31</f>
        <v>0</v>
      </c>
      <c r="E33" s="40">
        <f>'PRF-2'!E31</f>
        <v>0</v>
      </c>
      <c r="F33" s="37">
        <f>'PRF-2'!I31</f>
        <v>0</v>
      </c>
      <c r="G33" s="45"/>
      <c r="H33" s="45"/>
      <c r="I33" s="45"/>
      <c r="J33" s="45"/>
      <c r="K33" s="45"/>
      <c r="L33" s="46"/>
      <c r="M33" s="37">
        <f>'PRF-2'!K31</f>
        <v>0</v>
      </c>
      <c r="N33" s="45"/>
      <c r="O33" s="45"/>
      <c r="P33" s="45"/>
      <c r="Q33" s="45"/>
      <c r="R33" s="45"/>
      <c r="S33" s="46"/>
      <c r="T33" s="37">
        <f>'PRF-2'!M31</f>
        <v>0</v>
      </c>
      <c r="U33" s="45"/>
      <c r="V33" s="45"/>
      <c r="W33" s="45"/>
      <c r="X33" s="45"/>
      <c r="Y33" s="45"/>
      <c r="Z33" s="46"/>
      <c r="AA33" s="37">
        <f>'PRF-2'!O31</f>
        <v>0</v>
      </c>
      <c r="AB33" s="45"/>
      <c r="AC33" s="45"/>
      <c r="AD33" s="45"/>
      <c r="AE33" s="45"/>
      <c r="AF33" s="45"/>
      <c r="AG33" s="46"/>
    </row>
    <row r="34" spans="1:33" s="47" customFormat="1" ht="15.75" x14ac:dyDescent="0.25">
      <c r="A34" s="40">
        <f>'PRF-2'!A32</f>
        <v>0</v>
      </c>
      <c r="B34" s="40">
        <f>'PRF-2'!G32</f>
        <v>0</v>
      </c>
      <c r="C34" s="40">
        <f>'PRF-2'!B32</f>
        <v>0</v>
      </c>
      <c r="D34" s="40">
        <f>'PRF-2'!D32</f>
        <v>0</v>
      </c>
      <c r="E34" s="40">
        <f>'PRF-2'!E32</f>
        <v>0</v>
      </c>
      <c r="F34" s="37">
        <f>'PRF-2'!I32</f>
        <v>0</v>
      </c>
      <c r="G34" s="45"/>
      <c r="H34" s="45"/>
      <c r="I34" s="45"/>
      <c r="J34" s="45"/>
      <c r="K34" s="45"/>
      <c r="L34" s="46"/>
      <c r="M34" s="37">
        <f>'PRF-2'!K32</f>
        <v>0</v>
      </c>
      <c r="N34" s="45"/>
      <c r="O34" s="45"/>
      <c r="P34" s="45"/>
      <c r="Q34" s="45"/>
      <c r="R34" s="45"/>
      <c r="S34" s="46"/>
      <c r="T34" s="37">
        <f>'PRF-2'!M32</f>
        <v>0</v>
      </c>
      <c r="U34" s="45"/>
      <c r="V34" s="45"/>
      <c r="W34" s="45"/>
      <c r="X34" s="45"/>
      <c r="Y34" s="45"/>
      <c r="Z34" s="46"/>
      <c r="AA34" s="37">
        <f>'PRF-2'!O32</f>
        <v>0</v>
      </c>
      <c r="AB34" s="45"/>
      <c r="AC34" s="45"/>
      <c r="AD34" s="45"/>
      <c r="AE34" s="45"/>
      <c r="AF34" s="45"/>
      <c r="AG34" s="46"/>
    </row>
    <row r="35" spans="1:33" s="47" customFormat="1" ht="15.75" x14ac:dyDescent="0.25">
      <c r="A35" s="40">
        <f>'PRF-2'!A33</f>
        <v>0</v>
      </c>
      <c r="B35" s="40">
        <f>'PRF-2'!G33</f>
        <v>0</v>
      </c>
      <c r="C35" s="40">
        <f>'PRF-2'!B33</f>
        <v>0</v>
      </c>
      <c r="D35" s="40">
        <f>'PRF-2'!D33</f>
        <v>0</v>
      </c>
      <c r="E35" s="40">
        <f>'PRF-2'!E33</f>
        <v>0</v>
      </c>
      <c r="F35" s="37">
        <f>'PRF-2'!I33</f>
        <v>0</v>
      </c>
      <c r="G35" s="45"/>
      <c r="H35" s="45"/>
      <c r="I35" s="45"/>
      <c r="J35" s="45"/>
      <c r="K35" s="45"/>
      <c r="L35" s="46"/>
      <c r="M35" s="37">
        <f>'PRF-2'!K33</f>
        <v>0</v>
      </c>
      <c r="N35" s="45"/>
      <c r="O35" s="45"/>
      <c r="P35" s="45"/>
      <c r="Q35" s="45"/>
      <c r="R35" s="45"/>
      <c r="S35" s="46"/>
      <c r="T35" s="37">
        <f>'PRF-2'!M33</f>
        <v>0</v>
      </c>
      <c r="U35" s="45"/>
      <c r="V35" s="45"/>
      <c r="W35" s="45"/>
      <c r="X35" s="45"/>
      <c r="Y35" s="45"/>
      <c r="Z35" s="46"/>
      <c r="AA35" s="37">
        <f>'PRF-2'!O33</f>
        <v>0</v>
      </c>
      <c r="AB35" s="45"/>
      <c r="AC35" s="45"/>
      <c r="AD35" s="45"/>
      <c r="AE35" s="45"/>
      <c r="AF35" s="45"/>
      <c r="AG35" s="46"/>
    </row>
    <row r="36" spans="1:33" s="47" customFormat="1" ht="15.75" x14ac:dyDescent="0.25">
      <c r="A36" s="40">
        <f>'PRF-2'!A34</f>
        <v>0</v>
      </c>
      <c r="B36" s="40">
        <f>'PRF-2'!G34</f>
        <v>0</v>
      </c>
      <c r="C36" s="40">
        <f>'PRF-2'!B34</f>
        <v>0</v>
      </c>
      <c r="D36" s="40">
        <f>'PRF-2'!D34</f>
        <v>0</v>
      </c>
      <c r="E36" s="40">
        <f>'PRF-2'!E34</f>
        <v>0</v>
      </c>
      <c r="F36" s="37">
        <f>'PRF-2'!I34</f>
        <v>0</v>
      </c>
      <c r="G36" s="45"/>
      <c r="H36" s="45"/>
      <c r="I36" s="45"/>
      <c r="J36" s="45"/>
      <c r="K36" s="45"/>
      <c r="L36" s="46"/>
      <c r="M36" s="37">
        <f>'PRF-2'!K34</f>
        <v>0</v>
      </c>
      <c r="N36" s="45"/>
      <c r="O36" s="45"/>
      <c r="P36" s="45"/>
      <c r="Q36" s="45"/>
      <c r="R36" s="45"/>
      <c r="S36" s="46"/>
      <c r="T36" s="37">
        <f>'PRF-2'!M34</f>
        <v>0</v>
      </c>
      <c r="U36" s="45"/>
      <c r="V36" s="45"/>
      <c r="W36" s="45"/>
      <c r="X36" s="45"/>
      <c r="Y36" s="45"/>
      <c r="Z36" s="46"/>
      <c r="AA36" s="37">
        <f>'PRF-2'!O34</f>
        <v>0</v>
      </c>
      <c r="AB36" s="45"/>
      <c r="AC36" s="45"/>
      <c r="AD36" s="45"/>
      <c r="AE36" s="45"/>
      <c r="AF36" s="45"/>
      <c r="AG36" s="46"/>
    </row>
    <row r="37" spans="1:33" s="47" customFormat="1" ht="15.75" x14ac:dyDescent="0.25">
      <c r="A37" s="40">
        <f>'PRF-2'!A35</f>
        <v>0</v>
      </c>
      <c r="B37" s="40">
        <f>'PRF-2'!G35</f>
        <v>0</v>
      </c>
      <c r="C37" s="40">
        <f>'PRF-2'!B35</f>
        <v>0</v>
      </c>
      <c r="D37" s="40">
        <f>'PRF-2'!D35</f>
        <v>0</v>
      </c>
      <c r="E37" s="40">
        <f>'PRF-2'!E35</f>
        <v>0</v>
      </c>
      <c r="F37" s="37">
        <f>'PRF-2'!I35</f>
        <v>0</v>
      </c>
      <c r="G37" s="45"/>
      <c r="H37" s="45"/>
      <c r="I37" s="45"/>
      <c r="J37" s="45"/>
      <c r="K37" s="45"/>
      <c r="L37" s="46"/>
      <c r="M37" s="37">
        <f>'PRF-2'!K35</f>
        <v>0</v>
      </c>
      <c r="N37" s="45"/>
      <c r="O37" s="45"/>
      <c r="P37" s="45"/>
      <c r="Q37" s="45"/>
      <c r="R37" s="45"/>
      <c r="S37" s="46"/>
      <c r="T37" s="37">
        <f>'PRF-2'!M35</f>
        <v>0</v>
      </c>
      <c r="U37" s="45"/>
      <c r="V37" s="45"/>
      <c r="W37" s="45"/>
      <c r="X37" s="45"/>
      <c r="Y37" s="45"/>
      <c r="Z37" s="46"/>
      <c r="AA37" s="37">
        <f>'PRF-2'!O35</f>
        <v>0</v>
      </c>
      <c r="AB37" s="45"/>
      <c r="AC37" s="45"/>
      <c r="AD37" s="45"/>
      <c r="AE37" s="45"/>
      <c r="AF37" s="45"/>
      <c r="AG37" s="46"/>
    </row>
    <row r="38" spans="1:33" s="47" customFormat="1" ht="15.75" x14ac:dyDescent="0.25">
      <c r="A38" s="40">
        <f>'PRF-2'!A36</f>
        <v>0</v>
      </c>
      <c r="B38" s="40">
        <f>'PRF-2'!G36</f>
        <v>0</v>
      </c>
      <c r="C38" s="40">
        <f>'PRF-2'!B36</f>
        <v>0</v>
      </c>
      <c r="D38" s="40">
        <f>'PRF-2'!D36</f>
        <v>0</v>
      </c>
      <c r="E38" s="40">
        <f>'PRF-2'!E36</f>
        <v>0</v>
      </c>
      <c r="F38" s="37">
        <f>'PRF-2'!I36</f>
        <v>0</v>
      </c>
      <c r="G38" s="45"/>
      <c r="H38" s="45"/>
      <c r="I38" s="45"/>
      <c r="J38" s="45"/>
      <c r="K38" s="45"/>
      <c r="L38" s="46"/>
      <c r="M38" s="37">
        <f>'PRF-2'!K36</f>
        <v>0</v>
      </c>
      <c r="N38" s="45"/>
      <c r="O38" s="45"/>
      <c r="P38" s="45"/>
      <c r="Q38" s="45"/>
      <c r="R38" s="45"/>
      <c r="S38" s="46"/>
      <c r="T38" s="37">
        <f>'PRF-2'!M36</f>
        <v>0</v>
      </c>
      <c r="U38" s="45"/>
      <c r="V38" s="45"/>
      <c r="W38" s="45"/>
      <c r="X38" s="45"/>
      <c r="Y38" s="45"/>
      <c r="Z38" s="46"/>
      <c r="AA38" s="37">
        <f>'PRF-2'!O36</f>
        <v>0</v>
      </c>
      <c r="AB38" s="45"/>
      <c r="AC38" s="45"/>
      <c r="AD38" s="45"/>
      <c r="AE38" s="45"/>
      <c r="AF38" s="45"/>
      <c r="AG38" s="46"/>
    </row>
    <row r="39" spans="1:33" s="47" customFormat="1" ht="15.75" x14ac:dyDescent="0.25">
      <c r="A39" s="40">
        <f>'PRF-2'!A37</f>
        <v>0</v>
      </c>
      <c r="B39" s="40">
        <f>'PRF-2'!G37</f>
        <v>0</v>
      </c>
      <c r="C39" s="40">
        <f>'PRF-2'!B37</f>
        <v>0</v>
      </c>
      <c r="D39" s="40">
        <f>'PRF-2'!D37</f>
        <v>0</v>
      </c>
      <c r="E39" s="40">
        <f>'PRF-2'!E37</f>
        <v>0</v>
      </c>
      <c r="F39" s="37">
        <f>'PRF-2'!I37</f>
        <v>0</v>
      </c>
      <c r="G39" s="45"/>
      <c r="H39" s="45"/>
      <c r="I39" s="45"/>
      <c r="J39" s="45"/>
      <c r="K39" s="45"/>
      <c r="L39" s="46"/>
      <c r="M39" s="37">
        <f>'PRF-2'!K37</f>
        <v>0</v>
      </c>
      <c r="N39" s="45"/>
      <c r="O39" s="45"/>
      <c r="P39" s="45"/>
      <c r="Q39" s="45"/>
      <c r="R39" s="45"/>
      <c r="S39" s="46"/>
      <c r="T39" s="37">
        <f>'PRF-2'!M37</f>
        <v>0</v>
      </c>
      <c r="U39" s="45"/>
      <c r="V39" s="45"/>
      <c r="W39" s="45"/>
      <c r="X39" s="45"/>
      <c r="Y39" s="45"/>
      <c r="Z39" s="46"/>
      <c r="AA39" s="37">
        <f>'PRF-2'!O37</f>
        <v>0</v>
      </c>
      <c r="AB39" s="45"/>
      <c r="AC39" s="45"/>
      <c r="AD39" s="45"/>
      <c r="AE39" s="45"/>
      <c r="AF39" s="45"/>
      <c r="AG39" s="46"/>
    </row>
    <row r="40" spans="1:33" s="47" customFormat="1" ht="15.75" x14ac:dyDescent="0.25">
      <c r="A40" s="40">
        <f>'PRF-2'!A38</f>
        <v>0</v>
      </c>
      <c r="B40" s="40">
        <f>'PRF-2'!G38</f>
        <v>0</v>
      </c>
      <c r="C40" s="40">
        <f>'PRF-2'!B38</f>
        <v>0</v>
      </c>
      <c r="D40" s="40">
        <f>'PRF-2'!D38</f>
        <v>0</v>
      </c>
      <c r="E40" s="40">
        <f>'PRF-2'!E38</f>
        <v>0</v>
      </c>
      <c r="F40" s="37">
        <f>'PRF-2'!I38</f>
        <v>0</v>
      </c>
      <c r="G40" s="45"/>
      <c r="H40" s="45"/>
      <c r="I40" s="45"/>
      <c r="J40" s="45"/>
      <c r="K40" s="45"/>
      <c r="L40" s="46"/>
      <c r="M40" s="37">
        <f>'PRF-2'!K38</f>
        <v>0</v>
      </c>
      <c r="N40" s="45"/>
      <c r="O40" s="45"/>
      <c r="P40" s="45"/>
      <c r="Q40" s="45"/>
      <c r="R40" s="45"/>
      <c r="S40" s="46"/>
      <c r="T40" s="37">
        <f>'PRF-2'!M38</f>
        <v>0</v>
      </c>
      <c r="U40" s="45"/>
      <c r="V40" s="45"/>
      <c r="W40" s="45"/>
      <c r="X40" s="45"/>
      <c r="Y40" s="45"/>
      <c r="Z40" s="46"/>
      <c r="AA40" s="37">
        <f>'PRF-2'!O38</f>
        <v>0</v>
      </c>
      <c r="AB40" s="45"/>
      <c r="AC40" s="45"/>
      <c r="AD40" s="45"/>
      <c r="AE40" s="45"/>
      <c r="AF40" s="45"/>
      <c r="AG40" s="46"/>
    </row>
    <row r="41" spans="1:33" s="47" customFormat="1" ht="15.75" x14ac:dyDescent="0.25">
      <c r="A41" s="40">
        <f>'PRF-2'!A39</f>
        <v>0</v>
      </c>
      <c r="B41" s="40">
        <f>'PRF-2'!G39</f>
        <v>0</v>
      </c>
      <c r="C41" s="40">
        <f>'PRF-2'!B39</f>
        <v>0</v>
      </c>
      <c r="D41" s="40">
        <f>'PRF-2'!D39</f>
        <v>0</v>
      </c>
      <c r="E41" s="40">
        <f>'PRF-2'!E39</f>
        <v>0</v>
      </c>
      <c r="F41" s="37">
        <f>'PRF-2'!I39</f>
        <v>0</v>
      </c>
      <c r="G41" s="45"/>
      <c r="H41" s="45"/>
      <c r="I41" s="45"/>
      <c r="J41" s="45"/>
      <c r="K41" s="45"/>
      <c r="L41" s="46"/>
      <c r="M41" s="37">
        <f>'PRF-2'!K39</f>
        <v>0</v>
      </c>
      <c r="N41" s="45"/>
      <c r="O41" s="45"/>
      <c r="P41" s="45"/>
      <c r="Q41" s="45"/>
      <c r="R41" s="45"/>
      <c r="S41" s="46"/>
      <c r="T41" s="37">
        <f>'PRF-2'!M39</f>
        <v>0</v>
      </c>
      <c r="U41" s="45"/>
      <c r="V41" s="45"/>
      <c r="W41" s="45"/>
      <c r="X41" s="45"/>
      <c r="Y41" s="45"/>
      <c r="Z41" s="46"/>
      <c r="AA41" s="37">
        <f>'PRF-2'!O39</f>
        <v>0</v>
      </c>
      <c r="AB41" s="45"/>
      <c r="AC41" s="45"/>
      <c r="AD41" s="45"/>
      <c r="AE41" s="45"/>
      <c r="AF41" s="45"/>
      <c r="AG41" s="46"/>
    </row>
    <row r="42" spans="1:33" s="47" customFormat="1" ht="15.75" x14ac:dyDescent="0.25">
      <c r="A42" s="40">
        <f>'PRF-2'!A40</f>
        <v>0</v>
      </c>
      <c r="B42" s="40">
        <f>'PRF-2'!G40</f>
        <v>0</v>
      </c>
      <c r="C42" s="40">
        <f>'PRF-2'!B40</f>
        <v>0</v>
      </c>
      <c r="D42" s="40">
        <f>'PRF-2'!D40</f>
        <v>0</v>
      </c>
      <c r="E42" s="40">
        <f>'PRF-2'!E40</f>
        <v>0</v>
      </c>
      <c r="F42" s="37">
        <f>'PRF-2'!I40</f>
        <v>0</v>
      </c>
      <c r="G42" s="45"/>
      <c r="H42" s="45"/>
      <c r="I42" s="45"/>
      <c r="J42" s="45"/>
      <c r="K42" s="45"/>
      <c r="L42" s="46"/>
      <c r="M42" s="37">
        <f>'PRF-2'!K40</f>
        <v>0</v>
      </c>
      <c r="N42" s="45"/>
      <c r="O42" s="45"/>
      <c r="P42" s="45"/>
      <c r="Q42" s="45"/>
      <c r="R42" s="45"/>
      <c r="S42" s="46"/>
      <c r="T42" s="37">
        <f>'PRF-2'!M40</f>
        <v>0</v>
      </c>
      <c r="U42" s="45"/>
      <c r="V42" s="45"/>
      <c r="W42" s="45"/>
      <c r="X42" s="45"/>
      <c r="Y42" s="45"/>
      <c r="Z42" s="46"/>
      <c r="AA42" s="37">
        <f>'PRF-2'!O40</f>
        <v>0</v>
      </c>
      <c r="AB42" s="45"/>
      <c r="AC42" s="45"/>
      <c r="AD42" s="45"/>
      <c r="AE42" s="45"/>
      <c r="AF42" s="45"/>
      <c r="AG42" s="46"/>
    </row>
    <row r="43" spans="1:33" s="47" customFormat="1" ht="15.75" x14ac:dyDescent="0.25">
      <c r="A43" s="40">
        <f>'PRF-2'!A41</f>
        <v>0</v>
      </c>
      <c r="B43" s="40">
        <f>'PRF-2'!G41</f>
        <v>0</v>
      </c>
      <c r="C43" s="40">
        <f>'PRF-2'!B41</f>
        <v>0</v>
      </c>
      <c r="D43" s="40">
        <f>'PRF-2'!D41</f>
        <v>0</v>
      </c>
      <c r="E43" s="40">
        <f>'PRF-2'!E41</f>
        <v>0</v>
      </c>
      <c r="F43" s="37">
        <f>'PRF-2'!I41</f>
        <v>0</v>
      </c>
      <c r="G43" s="45"/>
      <c r="H43" s="45"/>
      <c r="I43" s="45"/>
      <c r="J43" s="45"/>
      <c r="K43" s="45"/>
      <c r="L43" s="46"/>
      <c r="M43" s="37">
        <f>'PRF-2'!K41</f>
        <v>0</v>
      </c>
      <c r="N43" s="45"/>
      <c r="O43" s="45"/>
      <c r="P43" s="45"/>
      <c r="Q43" s="45"/>
      <c r="R43" s="45"/>
      <c r="S43" s="46"/>
      <c r="T43" s="37">
        <f>'PRF-2'!M41</f>
        <v>0</v>
      </c>
      <c r="U43" s="45"/>
      <c r="V43" s="45"/>
      <c r="W43" s="45"/>
      <c r="X43" s="45"/>
      <c r="Y43" s="45"/>
      <c r="Z43" s="46"/>
      <c r="AA43" s="37">
        <f>'PRF-2'!O41</f>
        <v>0</v>
      </c>
      <c r="AB43" s="45"/>
      <c r="AC43" s="45"/>
      <c r="AD43" s="45"/>
      <c r="AE43" s="45"/>
      <c r="AF43" s="45"/>
      <c r="AG43" s="46"/>
    </row>
    <row r="44" spans="1:33" s="47" customFormat="1" ht="15.75" x14ac:dyDescent="0.25">
      <c r="A44" s="40">
        <f>'PRF-2'!A42</f>
        <v>0</v>
      </c>
      <c r="B44" s="40">
        <f>'PRF-2'!G42</f>
        <v>0</v>
      </c>
      <c r="C44" s="40">
        <f>'PRF-2'!B42</f>
        <v>0</v>
      </c>
      <c r="D44" s="40">
        <f>'PRF-2'!D42</f>
        <v>0</v>
      </c>
      <c r="E44" s="40">
        <f>'PRF-2'!E42</f>
        <v>0</v>
      </c>
      <c r="F44" s="37">
        <f>'PRF-2'!I42</f>
        <v>0</v>
      </c>
      <c r="G44" s="45"/>
      <c r="H44" s="45"/>
      <c r="I44" s="45"/>
      <c r="J44" s="45"/>
      <c r="K44" s="45"/>
      <c r="L44" s="46"/>
      <c r="M44" s="37">
        <f>'PRF-2'!K42</f>
        <v>0</v>
      </c>
      <c r="N44" s="45"/>
      <c r="O44" s="45"/>
      <c r="P44" s="45"/>
      <c r="Q44" s="45"/>
      <c r="R44" s="45"/>
      <c r="S44" s="46"/>
      <c r="T44" s="37">
        <f>'PRF-2'!M42</f>
        <v>0</v>
      </c>
      <c r="U44" s="45"/>
      <c r="V44" s="45"/>
      <c r="W44" s="45"/>
      <c r="X44" s="45"/>
      <c r="Y44" s="45"/>
      <c r="Z44" s="46"/>
      <c r="AA44" s="37">
        <f>'PRF-2'!O42</f>
        <v>0</v>
      </c>
      <c r="AB44" s="45"/>
      <c r="AC44" s="45"/>
      <c r="AD44" s="45"/>
      <c r="AE44" s="45"/>
      <c r="AF44" s="45"/>
      <c r="AG44" s="46"/>
    </row>
    <row r="45" spans="1:33" s="47" customFormat="1" ht="15.75" x14ac:dyDescent="0.25">
      <c r="A45" s="40">
        <f>'PRF-2'!A43</f>
        <v>0</v>
      </c>
      <c r="B45" s="40">
        <f>'PRF-2'!G43</f>
        <v>0</v>
      </c>
      <c r="C45" s="40">
        <f>'PRF-2'!B43</f>
        <v>0</v>
      </c>
      <c r="D45" s="40">
        <f>'PRF-2'!D43</f>
        <v>0</v>
      </c>
      <c r="E45" s="40">
        <f>'PRF-2'!E43</f>
        <v>0</v>
      </c>
      <c r="F45" s="37">
        <f>'PRF-2'!I43</f>
        <v>0</v>
      </c>
      <c r="G45" s="45"/>
      <c r="H45" s="45"/>
      <c r="I45" s="45"/>
      <c r="J45" s="45"/>
      <c r="K45" s="45"/>
      <c r="L45" s="46"/>
      <c r="M45" s="37">
        <f>'PRF-2'!K43</f>
        <v>0</v>
      </c>
      <c r="N45" s="45"/>
      <c r="O45" s="45"/>
      <c r="P45" s="45"/>
      <c r="Q45" s="45"/>
      <c r="R45" s="45"/>
      <c r="S45" s="46"/>
      <c r="T45" s="37">
        <f>'PRF-2'!M43</f>
        <v>0</v>
      </c>
      <c r="U45" s="45"/>
      <c r="V45" s="45"/>
      <c r="W45" s="45"/>
      <c r="X45" s="45"/>
      <c r="Y45" s="45"/>
      <c r="Z45" s="46"/>
      <c r="AA45" s="37">
        <f>'PRF-2'!O43</f>
        <v>0</v>
      </c>
      <c r="AB45" s="45"/>
      <c r="AC45" s="45"/>
      <c r="AD45" s="45"/>
      <c r="AE45" s="45"/>
      <c r="AF45" s="45"/>
      <c r="AG45" s="46"/>
    </row>
    <row r="46" spans="1:33" s="47" customFormat="1" ht="15.75" x14ac:dyDescent="0.25">
      <c r="A46" s="40">
        <f>'PRF-2'!A44</f>
        <v>0</v>
      </c>
      <c r="B46" s="40">
        <f>'PRF-2'!G44</f>
        <v>0</v>
      </c>
      <c r="C46" s="40">
        <f>'PRF-2'!B44</f>
        <v>0</v>
      </c>
      <c r="D46" s="40">
        <f>'PRF-2'!D44</f>
        <v>0</v>
      </c>
      <c r="E46" s="40">
        <f>'PRF-2'!E44</f>
        <v>0</v>
      </c>
      <c r="F46" s="37">
        <f>'PRF-2'!I44</f>
        <v>0</v>
      </c>
      <c r="G46" s="45"/>
      <c r="H46" s="45"/>
      <c r="I46" s="45"/>
      <c r="J46" s="45"/>
      <c r="K46" s="45"/>
      <c r="L46" s="46"/>
      <c r="M46" s="37">
        <f>'PRF-2'!K44</f>
        <v>0</v>
      </c>
      <c r="N46" s="45"/>
      <c r="O46" s="45"/>
      <c r="P46" s="45"/>
      <c r="Q46" s="45"/>
      <c r="R46" s="45"/>
      <c r="S46" s="46"/>
      <c r="T46" s="37">
        <f>'PRF-2'!M44</f>
        <v>0</v>
      </c>
      <c r="U46" s="45"/>
      <c r="V46" s="45"/>
      <c r="W46" s="45"/>
      <c r="X46" s="45"/>
      <c r="Y46" s="45"/>
      <c r="Z46" s="46"/>
      <c r="AA46" s="37">
        <f>'PRF-2'!O44</f>
        <v>0</v>
      </c>
      <c r="AB46" s="45"/>
      <c r="AC46" s="45"/>
      <c r="AD46" s="45"/>
      <c r="AE46" s="45"/>
      <c r="AF46" s="45"/>
      <c r="AG46" s="46"/>
    </row>
    <row r="47" spans="1:33" s="47" customFormat="1" ht="15.75" x14ac:dyDescent="0.25">
      <c r="A47" s="40">
        <f>'PRF-2'!A45</f>
        <v>0</v>
      </c>
      <c r="B47" s="40">
        <f>'PRF-2'!G45</f>
        <v>0</v>
      </c>
      <c r="C47" s="40">
        <f>'PRF-2'!B45</f>
        <v>0</v>
      </c>
      <c r="D47" s="40">
        <f>'PRF-2'!D45</f>
        <v>0</v>
      </c>
      <c r="E47" s="40">
        <f>'PRF-2'!E45</f>
        <v>0</v>
      </c>
      <c r="F47" s="37">
        <f>'PRF-2'!I45</f>
        <v>0</v>
      </c>
      <c r="G47" s="45"/>
      <c r="H47" s="45"/>
      <c r="I47" s="45"/>
      <c r="J47" s="45"/>
      <c r="K47" s="45"/>
      <c r="L47" s="46"/>
      <c r="M47" s="37">
        <f>'PRF-2'!K45</f>
        <v>0</v>
      </c>
      <c r="N47" s="45"/>
      <c r="O47" s="45"/>
      <c r="P47" s="45"/>
      <c r="Q47" s="45"/>
      <c r="R47" s="45"/>
      <c r="S47" s="46"/>
      <c r="T47" s="37">
        <f>'PRF-2'!M45</f>
        <v>0</v>
      </c>
      <c r="U47" s="45"/>
      <c r="V47" s="45"/>
      <c r="W47" s="45"/>
      <c r="X47" s="45"/>
      <c r="Y47" s="45"/>
      <c r="Z47" s="46"/>
      <c r="AA47" s="37">
        <f>'PRF-2'!O45</f>
        <v>0</v>
      </c>
      <c r="AB47" s="45"/>
      <c r="AC47" s="45"/>
      <c r="AD47" s="45"/>
      <c r="AE47" s="45"/>
      <c r="AF47" s="45"/>
      <c r="AG47" s="46"/>
    </row>
    <row r="48" spans="1:33" s="47" customFormat="1" ht="15.75" x14ac:dyDescent="0.25">
      <c r="A48" s="40">
        <f>'PRF-2'!A46</f>
        <v>0</v>
      </c>
      <c r="B48" s="40">
        <f>'PRF-2'!G46</f>
        <v>0</v>
      </c>
      <c r="C48" s="40">
        <f>'PRF-2'!B46</f>
        <v>0</v>
      </c>
      <c r="D48" s="40">
        <f>'PRF-2'!D46</f>
        <v>0</v>
      </c>
      <c r="E48" s="40">
        <f>'PRF-2'!E46</f>
        <v>0</v>
      </c>
      <c r="F48" s="37">
        <f>'PRF-2'!I46</f>
        <v>0</v>
      </c>
      <c r="G48" s="45"/>
      <c r="H48" s="45"/>
      <c r="I48" s="45"/>
      <c r="J48" s="45"/>
      <c r="K48" s="45"/>
      <c r="L48" s="46"/>
      <c r="M48" s="37">
        <f>'PRF-2'!K46</f>
        <v>0</v>
      </c>
      <c r="N48" s="45"/>
      <c r="O48" s="45"/>
      <c r="P48" s="45"/>
      <c r="Q48" s="45"/>
      <c r="R48" s="45"/>
      <c r="S48" s="46"/>
      <c r="T48" s="37">
        <f>'PRF-2'!M46</f>
        <v>0</v>
      </c>
      <c r="U48" s="45"/>
      <c r="V48" s="45"/>
      <c r="W48" s="45"/>
      <c r="X48" s="45"/>
      <c r="Y48" s="45"/>
      <c r="Z48" s="46"/>
      <c r="AA48" s="37">
        <f>'PRF-2'!O46</f>
        <v>0</v>
      </c>
      <c r="AB48" s="45"/>
      <c r="AC48" s="45"/>
      <c r="AD48" s="45"/>
      <c r="AE48" s="45"/>
      <c r="AF48" s="45"/>
      <c r="AG48" s="46"/>
    </row>
    <row r="49" spans="1:33" s="47" customFormat="1" ht="15.75" x14ac:dyDescent="0.25">
      <c r="A49" s="40">
        <f>'PRF-2'!A47</f>
        <v>0</v>
      </c>
      <c r="B49" s="40">
        <f>'PRF-2'!G47</f>
        <v>0</v>
      </c>
      <c r="C49" s="40">
        <f>'PRF-2'!B47</f>
        <v>0</v>
      </c>
      <c r="D49" s="40">
        <f>'PRF-2'!D47</f>
        <v>0</v>
      </c>
      <c r="E49" s="40">
        <f>'PRF-2'!E47</f>
        <v>0</v>
      </c>
      <c r="F49" s="37">
        <f>'PRF-2'!I47</f>
        <v>0</v>
      </c>
      <c r="G49" s="45"/>
      <c r="H49" s="45"/>
      <c r="I49" s="45"/>
      <c r="J49" s="45"/>
      <c r="K49" s="45"/>
      <c r="L49" s="46"/>
      <c r="M49" s="37">
        <f>'PRF-2'!K47</f>
        <v>0</v>
      </c>
      <c r="N49" s="45"/>
      <c r="O49" s="45"/>
      <c r="P49" s="45"/>
      <c r="Q49" s="45"/>
      <c r="R49" s="45"/>
      <c r="S49" s="46"/>
      <c r="T49" s="37">
        <f>'PRF-2'!M47</f>
        <v>0</v>
      </c>
      <c r="U49" s="45"/>
      <c r="V49" s="45"/>
      <c r="W49" s="45"/>
      <c r="X49" s="45"/>
      <c r="Y49" s="45"/>
      <c r="Z49" s="46"/>
      <c r="AA49" s="37">
        <f>'PRF-2'!O47</f>
        <v>0</v>
      </c>
      <c r="AB49" s="45"/>
      <c r="AC49" s="45"/>
      <c r="AD49" s="45"/>
      <c r="AE49" s="45"/>
      <c r="AF49" s="45"/>
      <c r="AG49" s="46"/>
    </row>
    <row r="50" spans="1:33" s="47" customFormat="1" ht="15.75" x14ac:dyDescent="0.25">
      <c r="A50" s="40">
        <f>'PRF-2'!A48</f>
        <v>0</v>
      </c>
      <c r="B50" s="40">
        <f>'PRF-2'!G48</f>
        <v>0</v>
      </c>
      <c r="C50" s="40">
        <f>'PRF-2'!B48</f>
        <v>0</v>
      </c>
      <c r="D50" s="40">
        <f>'PRF-2'!D48</f>
        <v>0</v>
      </c>
      <c r="E50" s="40">
        <f>'PRF-2'!E48</f>
        <v>0</v>
      </c>
      <c r="F50" s="37">
        <f>'PRF-2'!I48</f>
        <v>0</v>
      </c>
      <c r="G50" s="45"/>
      <c r="H50" s="45"/>
      <c r="I50" s="45"/>
      <c r="J50" s="45"/>
      <c r="K50" s="45"/>
      <c r="L50" s="46"/>
      <c r="M50" s="37">
        <f>'PRF-2'!K48</f>
        <v>0</v>
      </c>
      <c r="N50" s="45"/>
      <c r="O50" s="45"/>
      <c r="P50" s="45"/>
      <c r="Q50" s="45"/>
      <c r="R50" s="45"/>
      <c r="S50" s="46"/>
      <c r="T50" s="37">
        <f>'PRF-2'!M48</f>
        <v>0</v>
      </c>
      <c r="U50" s="45"/>
      <c r="V50" s="45"/>
      <c r="W50" s="45"/>
      <c r="X50" s="45"/>
      <c r="Y50" s="45"/>
      <c r="Z50" s="46"/>
      <c r="AA50" s="37">
        <f>'PRF-2'!O48</f>
        <v>0</v>
      </c>
      <c r="AB50" s="45"/>
      <c r="AC50" s="45"/>
      <c r="AD50" s="45"/>
      <c r="AE50" s="45"/>
      <c r="AF50" s="45"/>
      <c r="AG50" s="46"/>
    </row>
    <row r="51" spans="1:33" s="47" customFormat="1" ht="15.75" x14ac:dyDescent="0.25">
      <c r="A51" s="40">
        <f>'PRF-2'!A49</f>
        <v>0</v>
      </c>
      <c r="B51" s="40">
        <f>'PRF-2'!G49</f>
        <v>0</v>
      </c>
      <c r="C51" s="40">
        <f>'PRF-2'!B49</f>
        <v>0</v>
      </c>
      <c r="D51" s="40">
        <f>'PRF-2'!D49</f>
        <v>0</v>
      </c>
      <c r="E51" s="40">
        <f>'PRF-2'!E49</f>
        <v>0</v>
      </c>
      <c r="F51" s="37">
        <f>'PRF-2'!I49</f>
        <v>0</v>
      </c>
      <c r="G51" s="45"/>
      <c r="H51" s="45"/>
      <c r="I51" s="45"/>
      <c r="J51" s="45"/>
      <c r="K51" s="45"/>
      <c r="L51" s="46"/>
      <c r="M51" s="37">
        <f>'PRF-2'!K49</f>
        <v>0</v>
      </c>
      <c r="N51" s="45"/>
      <c r="O51" s="45"/>
      <c r="P51" s="45"/>
      <c r="Q51" s="45"/>
      <c r="R51" s="45"/>
      <c r="S51" s="46"/>
      <c r="T51" s="37">
        <f>'PRF-2'!M49</f>
        <v>0</v>
      </c>
      <c r="U51" s="45"/>
      <c r="V51" s="45"/>
      <c r="W51" s="45"/>
      <c r="X51" s="45"/>
      <c r="Y51" s="45"/>
      <c r="Z51" s="46"/>
      <c r="AA51" s="37">
        <f>'PRF-2'!O49</f>
        <v>0</v>
      </c>
      <c r="AB51" s="45"/>
      <c r="AC51" s="45"/>
      <c r="AD51" s="45"/>
      <c r="AE51" s="45"/>
      <c r="AF51" s="45"/>
      <c r="AG51" s="46"/>
    </row>
    <row r="52" spans="1:33" s="47" customFormat="1" ht="15.75" x14ac:dyDescent="0.25">
      <c r="A52" s="40">
        <f>'PRF-2'!A50</f>
        <v>0</v>
      </c>
      <c r="B52" s="40">
        <f>'PRF-2'!G50</f>
        <v>0</v>
      </c>
      <c r="C52" s="40">
        <f>'PRF-2'!B50</f>
        <v>0</v>
      </c>
      <c r="D52" s="40">
        <f>'PRF-2'!D50</f>
        <v>0</v>
      </c>
      <c r="E52" s="40">
        <f>'PRF-2'!E50</f>
        <v>0</v>
      </c>
      <c r="F52" s="37">
        <f>'PRF-2'!I50</f>
        <v>0</v>
      </c>
      <c r="G52" s="45"/>
      <c r="H52" s="45"/>
      <c r="I52" s="45"/>
      <c r="J52" s="45"/>
      <c r="K52" s="45"/>
      <c r="L52" s="46"/>
      <c r="M52" s="37">
        <f>'PRF-2'!K50</f>
        <v>0</v>
      </c>
      <c r="N52" s="45"/>
      <c r="O52" s="45"/>
      <c r="P52" s="45"/>
      <c r="Q52" s="45"/>
      <c r="R52" s="45"/>
      <c r="S52" s="46"/>
      <c r="T52" s="37">
        <f>'PRF-2'!M50</f>
        <v>0</v>
      </c>
      <c r="U52" s="45"/>
      <c r="V52" s="45"/>
      <c r="W52" s="45"/>
      <c r="X52" s="45"/>
      <c r="Y52" s="45"/>
      <c r="Z52" s="46"/>
      <c r="AA52" s="37">
        <f>'PRF-2'!O50</f>
        <v>0</v>
      </c>
      <c r="AB52" s="45"/>
      <c r="AC52" s="45"/>
      <c r="AD52" s="45"/>
      <c r="AE52" s="45"/>
      <c r="AF52" s="45"/>
      <c r="AG52" s="46"/>
    </row>
    <row r="53" spans="1:33" s="47" customFormat="1" ht="15.75" x14ac:dyDescent="0.25">
      <c r="A53" s="40">
        <f>'PRF-2'!A51</f>
        <v>0</v>
      </c>
      <c r="B53" s="40">
        <f>'PRF-2'!G51</f>
        <v>0</v>
      </c>
      <c r="C53" s="40">
        <f>'PRF-2'!B51</f>
        <v>0</v>
      </c>
      <c r="D53" s="40">
        <f>'PRF-2'!D51</f>
        <v>0</v>
      </c>
      <c r="E53" s="40">
        <f>'PRF-2'!E51</f>
        <v>0</v>
      </c>
      <c r="F53" s="37">
        <f>'PRF-2'!I51</f>
        <v>0</v>
      </c>
      <c r="G53" s="45"/>
      <c r="H53" s="45"/>
      <c r="I53" s="45"/>
      <c r="J53" s="45"/>
      <c r="K53" s="45"/>
      <c r="L53" s="46"/>
      <c r="M53" s="37">
        <f>'PRF-2'!K51</f>
        <v>0</v>
      </c>
      <c r="N53" s="45"/>
      <c r="O53" s="45"/>
      <c r="P53" s="45"/>
      <c r="Q53" s="45"/>
      <c r="R53" s="45"/>
      <c r="S53" s="46"/>
      <c r="T53" s="37">
        <f>'PRF-2'!M51</f>
        <v>0</v>
      </c>
      <c r="U53" s="45"/>
      <c r="V53" s="45"/>
      <c r="W53" s="45"/>
      <c r="X53" s="45"/>
      <c r="Y53" s="45"/>
      <c r="Z53" s="46"/>
      <c r="AA53" s="37">
        <f>'PRF-2'!O51</f>
        <v>0</v>
      </c>
      <c r="AB53" s="45"/>
      <c r="AC53" s="45"/>
      <c r="AD53" s="45"/>
      <c r="AE53" s="45"/>
      <c r="AF53" s="45"/>
      <c r="AG53" s="46"/>
    </row>
    <row r="54" spans="1:33" s="47" customFormat="1" ht="15.75" x14ac:dyDescent="0.25">
      <c r="A54" s="40">
        <f>'PRF-2'!A52</f>
        <v>0</v>
      </c>
      <c r="B54" s="40">
        <f>'PRF-2'!G52</f>
        <v>0</v>
      </c>
      <c r="C54" s="40">
        <f>'PRF-2'!B52</f>
        <v>0</v>
      </c>
      <c r="D54" s="40">
        <f>'PRF-2'!D52</f>
        <v>0</v>
      </c>
      <c r="E54" s="40">
        <f>'PRF-2'!E52</f>
        <v>0</v>
      </c>
      <c r="F54" s="37">
        <f>'PRF-2'!I52</f>
        <v>0</v>
      </c>
      <c r="G54" s="45"/>
      <c r="H54" s="45"/>
      <c r="I54" s="45"/>
      <c r="J54" s="45"/>
      <c r="K54" s="45"/>
      <c r="L54" s="46"/>
      <c r="M54" s="37">
        <f>'PRF-2'!K52</f>
        <v>0</v>
      </c>
      <c r="N54" s="45"/>
      <c r="O54" s="45"/>
      <c r="P54" s="45"/>
      <c r="Q54" s="45"/>
      <c r="R54" s="45"/>
      <c r="S54" s="46"/>
      <c r="T54" s="37">
        <f>'PRF-2'!M52</f>
        <v>0</v>
      </c>
      <c r="U54" s="45"/>
      <c r="V54" s="45"/>
      <c r="W54" s="45"/>
      <c r="X54" s="45"/>
      <c r="Y54" s="45"/>
      <c r="Z54" s="46"/>
      <c r="AA54" s="37">
        <f>'PRF-2'!O52</f>
        <v>0</v>
      </c>
      <c r="AB54" s="45"/>
      <c r="AC54" s="45"/>
      <c r="AD54" s="45"/>
      <c r="AE54" s="45"/>
      <c r="AF54" s="45"/>
      <c r="AG54" s="46"/>
    </row>
    <row r="55" spans="1:33" s="47" customFormat="1" ht="15.75" x14ac:dyDescent="0.25">
      <c r="A55" s="40">
        <f>'PRF-2'!A53</f>
        <v>0</v>
      </c>
      <c r="B55" s="40">
        <f>'PRF-2'!G53</f>
        <v>0</v>
      </c>
      <c r="C55" s="40">
        <f>'PRF-2'!B53</f>
        <v>0</v>
      </c>
      <c r="D55" s="40">
        <f>'PRF-2'!D53</f>
        <v>0</v>
      </c>
      <c r="E55" s="40">
        <f>'PRF-2'!E53</f>
        <v>0</v>
      </c>
      <c r="F55" s="37">
        <f>'PRF-2'!I53</f>
        <v>0</v>
      </c>
      <c r="G55" s="45"/>
      <c r="H55" s="45"/>
      <c r="I55" s="45"/>
      <c r="J55" s="45"/>
      <c r="K55" s="45"/>
      <c r="L55" s="46"/>
      <c r="M55" s="37">
        <f>'PRF-2'!K53</f>
        <v>0</v>
      </c>
      <c r="N55" s="45"/>
      <c r="O55" s="45"/>
      <c r="P55" s="45"/>
      <c r="Q55" s="45"/>
      <c r="R55" s="45"/>
      <c r="S55" s="46"/>
      <c r="T55" s="37">
        <f>'PRF-2'!M53</f>
        <v>0</v>
      </c>
      <c r="U55" s="45"/>
      <c r="V55" s="45"/>
      <c r="W55" s="45"/>
      <c r="X55" s="45"/>
      <c r="Y55" s="45"/>
      <c r="Z55" s="46"/>
      <c r="AA55" s="37">
        <f>'PRF-2'!O53</f>
        <v>0</v>
      </c>
      <c r="AB55" s="45"/>
      <c r="AC55" s="45"/>
      <c r="AD55" s="45"/>
      <c r="AE55" s="45"/>
      <c r="AF55" s="45"/>
      <c r="AG55" s="46"/>
    </row>
    <row r="56" spans="1:33" s="47" customFormat="1" ht="15.75" x14ac:dyDescent="0.25">
      <c r="A56" s="40">
        <f>'PRF-2'!A54</f>
        <v>0</v>
      </c>
      <c r="B56" s="40">
        <f>'PRF-2'!G54</f>
        <v>0</v>
      </c>
      <c r="C56" s="40">
        <f>'PRF-2'!B54</f>
        <v>0</v>
      </c>
      <c r="D56" s="40">
        <f>'PRF-2'!D54</f>
        <v>0</v>
      </c>
      <c r="E56" s="40">
        <f>'PRF-2'!E54</f>
        <v>0</v>
      </c>
      <c r="F56" s="37">
        <f>'PRF-2'!I54</f>
        <v>0</v>
      </c>
      <c r="G56" s="45"/>
      <c r="H56" s="45"/>
      <c r="I56" s="45"/>
      <c r="J56" s="45"/>
      <c r="K56" s="45"/>
      <c r="L56" s="46"/>
      <c r="M56" s="37">
        <f>'PRF-2'!K54</f>
        <v>0</v>
      </c>
      <c r="N56" s="45"/>
      <c r="O56" s="45"/>
      <c r="P56" s="45"/>
      <c r="Q56" s="45"/>
      <c r="R56" s="45"/>
      <c r="S56" s="46"/>
      <c r="T56" s="37">
        <f>'PRF-2'!M54</f>
        <v>0</v>
      </c>
      <c r="U56" s="45"/>
      <c r="V56" s="45"/>
      <c r="W56" s="45"/>
      <c r="X56" s="45"/>
      <c r="Y56" s="45"/>
      <c r="Z56" s="46"/>
      <c r="AA56" s="37">
        <f>'PRF-2'!O54</f>
        <v>0</v>
      </c>
      <c r="AB56" s="45"/>
      <c r="AC56" s="45"/>
      <c r="AD56" s="45"/>
      <c r="AE56" s="45"/>
      <c r="AF56" s="45"/>
      <c r="AG56" s="46"/>
    </row>
    <row r="57" spans="1:33" s="47" customFormat="1" ht="15.75" x14ac:dyDescent="0.25">
      <c r="A57" s="40">
        <f>'PRF-2'!A55</f>
        <v>0</v>
      </c>
      <c r="B57" s="40">
        <f>'PRF-2'!G55</f>
        <v>0</v>
      </c>
      <c r="C57" s="40">
        <f>'PRF-2'!B55</f>
        <v>0</v>
      </c>
      <c r="D57" s="40">
        <f>'PRF-2'!D55</f>
        <v>0</v>
      </c>
      <c r="E57" s="40">
        <f>'PRF-2'!E55</f>
        <v>0</v>
      </c>
      <c r="F57" s="37">
        <f>'PRF-2'!I55</f>
        <v>0</v>
      </c>
      <c r="G57" s="45"/>
      <c r="H57" s="45"/>
      <c r="I57" s="45"/>
      <c r="J57" s="45"/>
      <c r="K57" s="45"/>
      <c r="L57" s="46"/>
      <c r="M57" s="37">
        <f>'PRF-2'!K55</f>
        <v>0</v>
      </c>
      <c r="N57" s="45"/>
      <c r="O57" s="45"/>
      <c r="P57" s="45"/>
      <c r="Q57" s="45"/>
      <c r="R57" s="45"/>
      <c r="S57" s="46"/>
      <c r="T57" s="37">
        <f>'PRF-2'!M55</f>
        <v>0</v>
      </c>
      <c r="U57" s="45"/>
      <c r="V57" s="45"/>
      <c r="W57" s="45"/>
      <c r="X57" s="45"/>
      <c r="Y57" s="45"/>
      <c r="Z57" s="46"/>
      <c r="AA57" s="37">
        <f>'PRF-2'!O55</f>
        <v>0</v>
      </c>
      <c r="AB57" s="45"/>
      <c r="AC57" s="45"/>
      <c r="AD57" s="45"/>
      <c r="AE57" s="45"/>
      <c r="AF57" s="45"/>
      <c r="AG57" s="46"/>
    </row>
    <row r="58" spans="1:33" s="47" customFormat="1" ht="15.75" x14ac:dyDescent="0.25">
      <c r="A58" s="40">
        <f>'PRF-2'!A56</f>
        <v>0</v>
      </c>
      <c r="B58" s="40">
        <f>'PRF-2'!G56</f>
        <v>0</v>
      </c>
      <c r="C58" s="40">
        <f>'PRF-2'!B56</f>
        <v>0</v>
      </c>
      <c r="D58" s="40">
        <f>'PRF-2'!D56</f>
        <v>0</v>
      </c>
      <c r="E58" s="40">
        <f>'PRF-2'!E56</f>
        <v>0</v>
      </c>
      <c r="F58" s="37">
        <f>'PRF-2'!I56</f>
        <v>0</v>
      </c>
      <c r="G58" s="45"/>
      <c r="H58" s="45"/>
      <c r="I58" s="45"/>
      <c r="J58" s="45"/>
      <c r="K58" s="45"/>
      <c r="L58" s="46"/>
      <c r="M58" s="37">
        <f>'PRF-2'!K56</f>
        <v>0</v>
      </c>
      <c r="N58" s="45"/>
      <c r="O58" s="45"/>
      <c r="P58" s="45"/>
      <c r="Q58" s="45"/>
      <c r="R58" s="45"/>
      <c r="S58" s="46"/>
      <c r="T58" s="37">
        <f>'PRF-2'!M56</f>
        <v>0</v>
      </c>
      <c r="U58" s="45"/>
      <c r="V58" s="45"/>
      <c r="W58" s="45"/>
      <c r="X58" s="45"/>
      <c r="Y58" s="45"/>
      <c r="Z58" s="46"/>
      <c r="AA58" s="37">
        <f>'PRF-2'!O56</f>
        <v>0</v>
      </c>
      <c r="AB58" s="45"/>
      <c r="AC58" s="45"/>
      <c r="AD58" s="45"/>
      <c r="AE58" s="45"/>
      <c r="AF58" s="45"/>
      <c r="AG58" s="46"/>
    </row>
    <row r="59" spans="1:33" s="47" customFormat="1" ht="15.75" x14ac:dyDescent="0.25">
      <c r="A59" s="40">
        <f>'PRF-2'!A57</f>
        <v>0</v>
      </c>
      <c r="B59" s="40">
        <f>'PRF-2'!G57</f>
        <v>0</v>
      </c>
      <c r="C59" s="40">
        <f>'PRF-2'!B57</f>
        <v>0</v>
      </c>
      <c r="D59" s="40">
        <f>'PRF-2'!D57</f>
        <v>0</v>
      </c>
      <c r="E59" s="40">
        <f>'PRF-2'!E57</f>
        <v>0</v>
      </c>
      <c r="F59" s="37">
        <f>'PRF-2'!I57</f>
        <v>0</v>
      </c>
      <c r="G59" s="45"/>
      <c r="H59" s="45"/>
      <c r="I59" s="45"/>
      <c r="J59" s="45"/>
      <c r="K59" s="45"/>
      <c r="L59" s="46"/>
      <c r="M59" s="37">
        <f>'PRF-2'!K57</f>
        <v>0</v>
      </c>
      <c r="N59" s="45"/>
      <c r="O59" s="45"/>
      <c r="P59" s="45"/>
      <c r="Q59" s="45"/>
      <c r="R59" s="45"/>
      <c r="S59" s="46"/>
      <c r="T59" s="37">
        <f>'PRF-2'!M57</f>
        <v>0</v>
      </c>
      <c r="U59" s="45"/>
      <c r="V59" s="45"/>
      <c r="W59" s="45"/>
      <c r="X59" s="45"/>
      <c r="Y59" s="45"/>
      <c r="Z59" s="46"/>
      <c r="AA59" s="37">
        <f>'PRF-2'!O57</f>
        <v>0</v>
      </c>
      <c r="AB59" s="45"/>
      <c r="AC59" s="45"/>
      <c r="AD59" s="45"/>
      <c r="AE59" s="45"/>
      <c r="AF59" s="45"/>
      <c r="AG59" s="46"/>
    </row>
    <row r="60" spans="1:33" s="47" customFormat="1" ht="15.75" x14ac:dyDescent="0.25">
      <c r="A60" s="40">
        <f>'PRF-2'!A58</f>
        <v>0</v>
      </c>
      <c r="B60" s="40">
        <f>'PRF-2'!G58</f>
        <v>0</v>
      </c>
      <c r="C60" s="40">
        <f>'PRF-2'!B58</f>
        <v>0</v>
      </c>
      <c r="D60" s="40">
        <f>'PRF-2'!D58</f>
        <v>0</v>
      </c>
      <c r="E60" s="40">
        <f>'PRF-2'!E58</f>
        <v>0</v>
      </c>
      <c r="F60" s="37">
        <f>'PRF-2'!I58</f>
        <v>0</v>
      </c>
      <c r="G60" s="45"/>
      <c r="H60" s="45"/>
      <c r="I60" s="45"/>
      <c r="J60" s="45"/>
      <c r="K60" s="45"/>
      <c r="L60" s="46"/>
      <c r="M60" s="37">
        <f>'PRF-2'!K58</f>
        <v>0</v>
      </c>
      <c r="N60" s="45"/>
      <c r="O60" s="45"/>
      <c r="P60" s="45"/>
      <c r="Q60" s="45"/>
      <c r="R60" s="45"/>
      <c r="S60" s="46"/>
      <c r="T60" s="37">
        <f>'PRF-2'!M58</f>
        <v>0</v>
      </c>
      <c r="U60" s="45"/>
      <c r="V60" s="45"/>
      <c r="W60" s="45"/>
      <c r="X60" s="45"/>
      <c r="Y60" s="45"/>
      <c r="Z60" s="46"/>
      <c r="AA60" s="37">
        <f>'PRF-2'!O58</f>
        <v>0</v>
      </c>
      <c r="AB60" s="45"/>
      <c r="AC60" s="45"/>
      <c r="AD60" s="45"/>
      <c r="AE60" s="45"/>
      <c r="AF60" s="45"/>
      <c r="AG60" s="46"/>
    </row>
    <row r="61" spans="1:33" s="47" customFormat="1" ht="15.75" x14ac:dyDescent="0.25">
      <c r="A61" s="40">
        <f>'PRF-2'!A59</f>
        <v>0</v>
      </c>
      <c r="B61" s="40">
        <f>'PRF-2'!G59</f>
        <v>0</v>
      </c>
      <c r="C61" s="40">
        <f>'PRF-2'!B59</f>
        <v>0</v>
      </c>
      <c r="D61" s="40">
        <f>'PRF-2'!D59</f>
        <v>0</v>
      </c>
      <c r="E61" s="40">
        <f>'PRF-2'!E59</f>
        <v>0</v>
      </c>
      <c r="F61" s="37">
        <f>'PRF-2'!I59</f>
        <v>0</v>
      </c>
      <c r="G61" s="45"/>
      <c r="H61" s="45"/>
      <c r="I61" s="45"/>
      <c r="J61" s="45"/>
      <c r="K61" s="45"/>
      <c r="L61" s="46"/>
      <c r="M61" s="37">
        <f>'PRF-2'!K59</f>
        <v>0</v>
      </c>
      <c r="N61" s="45"/>
      <c r="O61" s="45"/>
      <c r="P61" s="45"/>
      <c r="Q61" s="45"/>
      <c r="R61" s="45"/>
      <c r="S61" s="46"/>
      <c r="T61" s="37">
        <f>'PRF-2'!M59</f>
        <v>0</v>
      </c>
      <c r="U61" s="45"/>
      <c r="V61" s="45"/>
      <c r="W61" s="45"/>
      <c r="X61" s="45"/>
      <c r="Y61" s="45"/>
      <c r="Z61" s="46"/>
      <c r="AA61" s="37">
        <f>'PRF-2'!O59</f>
        <v>0</v>
      </c>
      <c r="AB61" s="45"/>
      <c r="AC61" s="45"/>
      <c r="AD61" s="45"/>
      <c r="AE61" s="45"/>
      <c r="AF61" s="45"/>
      <c r="AG61" s="46"/>
    </row>
    <row r="62" spans="1:33" s="47" customFormat="1" ht="15.75" x14ac:dyDescent="0.25">
      <c r="A62" s="40">
        <f>'PRF-2'!A60</f>
        <v>0</v>
      </c>
      <c r="B62" s="40">
        <f>'PRF-2'!G60</f>
        <v>0</v>
      </c>
      <c r="C62" s="40">
        <f>'PRF-2'!B60</f>
        <v>0</v>
      </c>
      <c r="D62" s="40">
        <f>'PRF-2'!D60</f>
        <v>0</v>
      </c>
      <c r="E62" s="40">
        <f>'PRF-2'!E60</f>
        <v>0</v>
      </c>
      <c r="F62" s="37">
        <f>'PRF-2'!I60</f>
        <v>0</v>
      </c>
      <c r="G62" s="45"/>
      <c r="H62" s="45"/>
      <c r="I62" s="45"/>
      <c r="J62" s="45"/>
      <c r="K62" s="45"/>
      <c r="L62" s="46"/>
      <c r="M62" s="37">
        <f>'PRF-2'!K60</f>
        <v>0</v>
      </c>
      <c r="N62" s="45"/>
      <c r="O62" s="45"/>
      <c r="P62" s="45"/>
      <c r="Q62" s="45"/>
      <c r="R62" s="45"/>
      <c r="S62" s="46"/>
      <c r="T62" s="37">
        <f>'PRF-2'!M60</f>
        <v>0</v>
      </c>
      <c r="U62" s="45"/>
      <c r="V62" s="45"/>
      <c r="W62" s="45"/>
      <c r="X62" s="45"/>
      <c r="Y62" s="45"/>
      <c r="Z62" s="46"/>
      <c r="AA62" s="37">
        <f>'PRF-2'!O60</f>
        <v>0</v>
      </c>
      <c r="AB62" s="45"/>
      <c r="AC62" s="45"/>
      <c r="AD62" s="45"/>
      <c r="AE62" s="45"/>
      <c r="AF62" s="45"/>
      <c r="AG62" s="46"/>
    </row>
    <row r="63" spans="1:33" s="47" customFormat="1" ht="15.75" x14ac:dyDescent="0.25">
      <c r="A63" s="40">
        <f>'PRF-2'!A61</f>
        <v>0</v>
      </c>
      <c r="B63" s="40">
        <f>'PRF-2'!G61</f>
        <v>0</v>
      </c>
      <c r="C63" s="40">
        <f>'PRF-2'!B61</f>
        <v>0</v>
      </c>
      <c r="D63" s="40">
        <f>'PRF-2'!D61</f>
        <v>0</v>
      </c>
      <c r="E63" s="40">
        <f>'PRF-2'!E61</f>
        <v>0</v>
      </c>
      <c r="F63" s="37">
        <f>'PRF-2'!I61</f>
        <v>0</v>
      </c>
      <c r="G63" s="45"/>
      <c r="H63" s="45"/>
      <c r="I63" s="45"/>
      <c r="J63" s="45"/>
      <c r="K63" s="45"/>
      <c r="L63" s="46"/>
      <c r="M63" s="37">
        <f>'PRF-2'!K61</f>
        <v>0</v>
      </c>
      <c r="N63" s="45"/>
      <c r="O63" s="45"/>
      <c r="P63" s="45"/>
      <c r="Q63" s="45"/>
      <c r="R63" s="45"/>
      <c r="S63" s="46"/>
      <c r="T63" s="37">
        <f>'PRF-2'!M61</f>
        <v>0</v>
      </c>
      <c r="U63" s="45"/>
      <c r="V63" s="45"/>
      <c r="W63" s="45"/>
      <c r="X63" s="45"/>
      <c r="Y63" s="45"/>
      <c r="Z63" s="46"/>
      <c r="AA63" s="37">
        <f>'PRF-2'!O61</f>
        <v>0</v>
      </c>
      <c r="AB63" s="45"/>
      <c r="AC63" s="45"/>
      <c r="AD63" s="45"/>
      <c r="AE63" s="45"/>
      <c r="AF63" s="45"/>
      <c r="AG63" s="46"/>
    </row>
    <row r="64" spans="1:33" s="47" customFormat="1" ht="15.75" x14ac:dyDescent="0.25">
      <c r="A64" s="40">
        <f>'PRF-2'!A62</f>
        <v>0</v>
      </c>
      <c r="B64" s="40">
        <f>'PRF-2'!G62</f>
        <v>0</v>
      </c>
      <c r="C64" s="40">
        <f>'PRF-2'!B62</f>
        <v>0</v>
      </c>
      <c r="D64" s="40">
        <f>'PRF-2'!D62</f>
        <v>0</v>
      </c>
      <c r="E64" s="40">
        <f>'PRF-2'!E62</f>
        <v>0</v>
      </c>
      <c r="F64" s="37">
        <f>'PRF-2'!I62</f>
        <v>0</v>
      </c>
      <c r="G64" s="45"/>
      <c r="H64" s="45"/>
      <c r="I64" s="45"/>
      <c r="J64" s="45"/>
      <c r="K64" s="45"/>
      <c r="L64" s="46"/>
      <c r="M64" s="37">
        <f>'PRF-2'!K62</f>
        <v>0</v>
      </c>
      <c r="N64" s="45"/>
      <c r="O64" s="45"/>
      <c r="P64" s="45"/>
      <c r="Q64" s="45"/>
      <c r="R64" s="45"/>
      <c r="S64" s="46"/>
      <c r="T64" s="37">
        <f>'PRF-2'!M62</f>
        <v>0</v>
      </c>
      <c r="U64" s="45"/>
      <c r="V64" s="45"/>
      <c r="W64" s="45"/>
      <c r="X64" s="45"/>
      <c r="Y64" s="45"/>
      <c r="Z64" s="46"/>
      <c r="AA64" s="37">
        <f>'PRF-2'!O62</f>
        <v>0</v>
      </c>
      <c r="AB64" s="45"/>
      <c r="AC64" s="45"/>
      <c r="AD64" s="45"/>
      <c r="AE64" s="45"/>
      <c r="AF64" s="45"/>
      <c r="AG64" s="46"/>
    </row>
    <row r="65" spans="1:33" s="47" customFormat="1" ht="15.75" x14ac:dyDescent="0.25">
      <c r="A65" s="40">
        <f>'PRF-2'!A63</f>
        <v>0</v>
      </c>
      <c r="B65" s="40">
        <f>'PRF-2'!G63</f>
        <v>0</v>
      </c>
      <c r="C65" s="40">
        <f>'PRF-2'!B63</f>
        <v>0</v>
      </c>
      <c r="D65" s="40">
        <f>'PRF-2'!D63</f>
        <v>0</v>
      </c>
      <c r="E65" s="40">
        <f>'PRF-2'!E63</f>
        <v>0</v>
      </c>
      <c r="F65" s="37">
        <f>'PRF-2'!I63</f>
        <v>0</v>
      </c>
      <c r="G65" s="45"/>
      <c r="H65" s="45"/>
      <c r="I65" s="45"/>
      <c r="J65" s="45"/>
      <c r="K65" s="45"/>
      <c r="L65" s="46"/>
      <c r="M65" s="37">
        <f>'PRF-2'!K63</f>
        <v>0</v>
      </c>
      <c r="N65" s="45"/>
      <c r="O65" s="45"/>
      <c r="P65" s="45"/>
      <c r="Q65" s="45"/>
      <c r="R65" s="45"/>
      <c r="S65" s="46"/>
      <c r="T65" s="37">
        <f>'PRF-2'!M63</f>
        <v>0</v>
      </c>
      <c r="U65" s="45"/>
      <c r="V65" s="45"/>
      <c r="W65" s="45"/>
      <c r="X65" s="45"/>
      <c r="Y65" s="45"/>
      <c r="Z65" s="46"/>
      <c r="AA65" s="37">
        <f>'PRF-2'!O63</f>
        <v>0</v>
      </c>
      <c r="AB65" s="45"/>
      <c r="AC65" s="45"/>
      <c r="AD65" s="45"/>
      <c r="AE65" s="45"/>
      <c r="AF65" s="45"/>
      <c r="AG65" s="46"/>
    </row>
    <row r="66" spans="1:33" s="47" customFormat="1" ht="15.75" x14ac:dyDescent="0.25">
      <c r="A66" s="40">
        <f>'PRF-2'!A64</f>
        <v>0</v>
      </c>
      <c r="B66" s="40">
        <f>'PRF-2'!G64</f>
        <v>0</v>
      </c>
      <c r="C66" s="40">
        <f>'PRF-2'!B64</f>
        <v>0</v>
      </c>
      <c r="D66" s="40">
        <f>'PRF-2'!D64</f>
        <v>0</v>
      </c>
      <c r="E66" s="40">
        <f>'PRF-2'!E64</f>
        <v>0</v>
      </c>
      <c r="F66" s="37">
        <f>'PRF-2'!I64</f>
        <v>0</v>
      </c>
      <c r="G66" s="45"/>
      <c r="H66" s="45"/>
      <c r="I66" s="45"/>
      <c r="J66" s="45"/>
      <c r="K66" s="45"/>
      <c r="L66" s="46"/>
      <c r="M66" s="37">
        <f>'PRF-2'!K64</f>
        <v>0</v>
      </c>
      <c r="N66" s="45"/>
      <c r="O66" s="45"/>
      <c r="P66" s="45"/>
      <c r="Q66" s="45"/>
      <c r="R66" s="45"/>
      <c r="S66" s="46"/>
      <c r="T66" s="37">
        <f>'PRF-2'!M64</f>
        <v>0</v>
      </c>
      <c r="U66" s="45"/>
      <c r="V66" s="45"/>
      <c r="W66" s="45"/>
      <c r="X66" s="45"/>
      <c r="Y66" s="45"/>
      <c r="Z66" s="46"/>
      <c r="AA66" s="37">
        <f>'PRF-2'!O64</f>
        <v>0</v>
      </c>
      <c r="AB66" s="45"/>
      <c r="AC66" s="45"/>
      <c r="AD66" s="45"/>
      <c r="AE66" s="45"/>
      <c r="AF66" s="45"/>
      <c r="AG66" s="46"/>
    </row>
    <row r="67" spans="1:33" s="47" customFormat="1" ht="15.75" x14ac:dyDescent="0.25">
      <c r="A67" s="40">
        <f>'PRF-2'!A65</f>
        <v>0</v>
      </c>
      <c r="B67" s="40">
        <f>'PRF-2'!G65</f>
        <v>0</v>
      </c>
      <c r="C67" s="40">
        <f>'PRF-2'!B65</f>
        <v>0</v>
      </c>
      <c r="D67" s="40">
        <f>'PRF-2'!D65</f>
        <v>0</v>
      </c>
      <c r="E67" s="40">
        <f>'PRF-2'!E65</f>
        <v>0</v>
      </c>
      <c r="F67" s="37">
        <f>'PRF-2'!I65</f>
        <v>0</v>
      </c>
      <c r="G67" s="45"/>
      <c r="H67" s="45"/>
      <c r="I67" s="45"/>
      <c r="J67" s="45"/>
      <c r="K67" s="45"/>
      <c r="L67" s="46"/>
      <c r="M67" s="37">
        <f>'PRF-2'!K65</f>
        <v>0</v>
      </c>
      <c r="N67" s="45"/>
      <c r="O67" s="45"/>
      <c r="P67" s="45"/>
      <c r="Q67" s="45"/>
      <c r="R67" s="45"/>
      <c r="S67" s="46"/>
      <c r="T67" s="37">
        <f>'PRF-2'!M65</f>
        <v>0</v>
      </c>
      <c r="U67" s="45"/>
      <c r="V67" s="45"/>
      <c r="W67" s="45"/>
      <c r="X67" s="45"/>
      <c r="Y67" s="45"/>
      <c r="Z67" s="46"/>
      <c r="AA67" s="37">
        <f>'PRF-2'!O65</f>
        <v>0</v>
      </c>
      <c r="AB67" s="45"/>
      <c r="AC67" s="45"/>
      <c r="AD67" s="45"/>
      <c r="AE67" s="45"/>
      <c r="AF67" s="45"/>
      <c r="AG67" s="46"/>
    </row>
    <row r="68" spans="1:33" s="47" customFormat="1" ht="15.75" x14ac:dyDescent="0.25">
      <c r="A68" s="40">
        <f>'PRF-2'!A66</f>
        <v>0</v>
      </c>
      <c r="B68" s="40">
        <f>'PRF-2'!G66</f>
        <v>0</v>
      </c>
      <c r="C68" s="40">
        <f>'PRF-2'!B66</f>
        <v>0</v>
      </c>
      <c r="D68" s="40">
        <f>'PRF-2'!D66</f>
        <v>0</v>
      </c>
      <c r="E68" s="40">
        <f>'PRF-2'!E66</f>
        <v>0</v>
      </c>
      <c r="F68" s="37">
        <f>'PRF-2'!I66</f>
        <v>0</v>
      </c>
      <c r="G68" s="45"/>
      <c r="H68" s="45"/>
      <c r="I68" s="45"/>
      <c r="J68" s="45"/>
      <c r="K68" s="45"/>
      <c r="L68" s="46"/>
      <c r="M68" s="37">
        <f>'PRF-2'!K66</f>
        <v>0</v>
      </c>
      <c r="N68" s="45"/>
      <c r="O68" s="45"/>
      <c r="P68" s="45"/>
      <c r="Q68" s="45"/>
      <c r="R68" s="45"/>
      <c r="S68" s="46"/>
      <c r="T68" s="37">
        <f>'PRF-2'!M66</f>
        <v>0</v>
      </c>
      <c r="U68" s="45"/>
      <c r="V68" s="45"/>
      <c r="W68" s="45"/>
      <c r="X68" s="45"/>
      <c r="Y68" s="45"/>
      <c r="Z68" s="46"/>
      <c r="AA68" s="37">
        <f>'PRF-2'!O66</f>
        <v>0</v>
      </c>
      <c r="AB68" s="45"/>
      <c r="AC68" s="45"/>
      <c r="AD68" s="45"/>
      <c r="AE68" s="45"/>
      <c r="AF68" s="45"/>
      <c r="AG68" s="46"/>
    </row>
    <row r="69" spans="1:33" s="47" customFormat="1" ht="15.75" x14ac:dyDescent="0.25">
      <c r="A69" s="40">
        <f>'PRF-2'!A67</f>
        <v>0</v>
      </c>
      <c r="B69" s="40">
        <f>'PRF-2'!G67</f>
        <v>0</v>
      </c>
      <c r="C69" s="40">
        <f>'PRF-2'!B67</f>
        <v>0</v>
      </c>
      <c r="D69" s="40">
        <f>'PRF-2'!D67</f>
        <v>0</v>
      </c>
      <c r="E69" s="40">
        <f>'PRF-2'!E67</f>
        <v>0</v>
      </c>
      <c r="F69" s="37">
        <f>'PRF-2'!I67</f>
        <v>0</v>
      </c>
      <c r="G69" s="45"/>
      <c r="H69" s="45"/>
      <c r="I69" s="45"/>
      <c r="J69" s="45"/>
      <c r="K69" s="45"/>
      <c r="L69" s="46"/>
      <c r="M69" s="37">
        <f>'PRF-2'!K67</f>
        <v>0</v>
      </c>
      <c r="N69" s="45"/>
      <c r="O69" s="45"/>
      <c r="P69" s="45"/>
      <c r="Q69" s="45"/>
      <c r="R69" s="45"/>
      <c r="S69" s="46"/>
      <c r="T69" s="37">
        <f>'PRF-2'!M67</f>
        <v>0</v>
      </c>
      <c r="U69" s="48"/>
      <c r="V69" s="48"/>
      <c r="W69" s="48"/>
      <c r="X69" s="48"/>
      <c r="Y69" s="48"/>
      <c r="Z69" s="49"/>
      <c r="AA69" s="37">
        <f>'PRF-2'!O67</f>
        <v>0</v>
      </c>
      <c r="AB69" s="45"/>
      <c r="AC69" s="45"/>
      <c r="AD69" s="45"/>
      <c r="AE69" s="45"/>
      <c r="AF69" s="45"/>
      <c r="AG69" s="46"/>
    </row>
  </sheetData>
  <sheetProtection password="C022" sheet="1" objects="1" scenarios="1" selectLockedCells="1"/>
  <mergeCells count="23">
    <mergeCell ref="A6:AG6"/>
    <mergeCell ref="F7:AG7"/>
    <mergeCell ref="AA8:AF8"/>
    <mergeCell ref="A7:A9"/>
    <mergeCell ref="B7:B9"/>
    <mergeCell ref="C7:C9"/>
    <mergeCell ref="D7:D9"/>
    <mergeCell ref="A3:AG3"/>
    <mergeCell ref="A4:AG4"/>
    <mergeCell ref="A1:AG2"/>
    <mergeCell ref="X5:AG5"/>
    <mergeCell ref="E7:E9"/>
    <mergeCell ref="F8:K8"/>
    <mergeCell ref="M8:R8"/>
    <mergeCell ref="T8:Y8"/>
    <mergeCell ref="L8:L9"/>
    <mergeCell ref="S8:S9"/>
    <mergeCell ref="Z8:Z9"/>
    <mergeCell ref="AG8:AG9"/>
    <mergeCell ref="A5:C5"/>
    <mergeCell ref="E5:F5"/>
    <mergeCell ref="G5:O5"/>
    <mergeCell ref="P5:W5"/>
  </mergeCells>
  <conditionalFormatting sqref="A10:E69">
    <cfRule type="cellIs" dxfId="5" priority="1" operator="greaterThan">
      <formula>0</formula>
    </cfRule>
  </conditionalFormatting>
  <dataValidations count="1">
    <dataValidation type="list" allowBlank="1" showInputMessage="1" showErrorMessage="1" sqref="G10:L68 N10:S68 U10:Z68 AB10:AG68">
      <formula1>"A,B,C"</formula1>
    </dataValidation>
  </dataValidations>
  <pageMargins left="0.7" right="0.7" top="0.75" bottom="0.75" header="0.3" footer="0.3"/>
  <pageSetup paperSize="9" scale="63" orientation="landscape" blackAndWhite="1" verticalDpi="0" r:id="rId1"/>
  <headerFooter>
    <oddFooter>&amp;CCREATED BY: HARISH JAIPAL MALI</oddFooter>
  </headerFooter>
  <rowBreaks count="1" manualBreakCount="1">
    <brk id="39"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sheetPr>
  <dimension ref="A1:AG69"/>
  <sheetViews>
    <sheetView showGridLines="0" showZeros="0" topLeftCell="D1" zoomScaleNormal="100" workbookViewId="0">
      <selection activeCell="Q12" sqref="Q12"/>
    </sheetView>
  </sheetViews>
  <sheetFormatPr defaultColWidth="0" defaultRowHeight="15" zeroHeight="1" x14ac:dyDescent="0.25"/>
  <cols>
    <col min="1" max="1" width="6.140625" style="32" customWidth="1"/>
    <col min="2" max="2" width="7.5703125" style="32" customWidth="1"/>
    <col min="3" max="3" width="9.140625" style="32" customWidth="1"/>
    <col min="4" max="4" width="30.140625" style="32" customWidth="1"/>
    <col min="5" max="5" width="28.42578125" style="32" customWidth="1"/>
    <col min="6" max="17" width="4.5703125" style="32" customWidth="1"/>
    <col min="18" max="32" width="4.42578125" style="32" customWidth="1"/>
    <col min="33" max="33" width="4.85546875" style="32" customWidth="1"/>
    <col min="34" max="16384" width="9.140625" style="32" hidden="1"/>
  </cols>
  <sheetData>
    <row r="1" spans="1:33" ht="15.75" customHeight="1" x14ac:dyDescent="0.25">
      <c r="A1" s="317">
        <f>REPORTS!$D$7</f>
        <v>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9"/>
    </row>
    <row r="2" spans="1:33" ht="15" customHeight="1" x14ac:dyDescent="0.25">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2"/>
    </row>
    <row r="3" spans="1:33" ht="35.25" x14ac:dyDescent="0.25">
      <c r="A3" s="323" t="s">
        <v>8</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5"/>
    </row>
    <row r="4" spans="1:33" ht="26.25" x14ac:dyDescent="0.25">
      <c r="A4" s="326" t="s">
        <v>9</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8"/>
    </row>
    <row r="5" spans="1:33" ht="30.75" thickBot="1" x14ac:dyDescent="0.3">
      <c r="A5" s="335" t="s">
        <v>10</v>
      </c>
      <c r="B5" s="336"/>
      <c r="C5" s="336"/>
      <c r="D5" s="33" t="s">
        <v>28</v>
      </c>
      <c r="E5" s="336" t="s">
        <v>6</v>
      </c>
      <c r="F5" s="336"/>
      <c r="G5" s="337">
        <f>REPORTS!C8</f>
        <v>0</v>
      </c>
      <c r="H5" s="337"/>
      <c r="I5" s="337"/>
      <c r="J5" s="337"/>
      <c r="K5" s="337"/>
      <c r="L5" s="337"/>
      <c r="M5" s="337"/>
      <c r="N5" s="337"/>
      <c r="O5" s="337"/>
      <c r="P5" s="345" t="s">
        <v>12</v>
      </c>
      <c r="Q5" s="345"/>
      <c r="R5" s="345"/>
      <c r="S5" s="345"/>
      <c r="T5" s="345"/>
      <c r="U5" s="345"/>
      <c r="V5" s="345"/>
      <c r="W5" s="345"/>
      <c r="X5" s="329">
        <f>REPORTS!K8</f>
        <v>0</v>
      </c>
      <c r="Y5" s="329"/>
      <c r="Z5" s="329"/>
      <c r="AA5" s="329"/>
      <c r="AB5" s="329"/>
      <c r="AC5" s="329"/>
      <c r="AD5" s="329"/>
      <c r="AE5" s="329"/>
      <c r="AF5" s="329"/>
      <c r="AG5" s="330"/>
    </row>
    <row r="6" spans="1:33" ht="26.25" x14ac:dyDescent="0.25">
      <c r="A6" s="339" t="s">
        <v>68</v>
      </c>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row>
    <row r="7" spans="1:33" x14ac:dyDescent="0.25">
      <c r="A7" s="331" t="s">
        <v>69</v>
      </c>
      <c r="B7" s="331" t="s">
        <v>70</v>
      </c>
      <c r="C7" s="331" t="s">
        <v>71</v>
      </c>
      <c r="D7" s="331" t="s">
        <v>72</v>
      </c>
      <c r="E7" s="331" t="s">
        <v>73</v>
      </c>
      <c r="F7" s="341" t="s">
        <v>74</v>
      </c>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row>
    <row r="8" spans="1:33" x14ac:dyDescent="0.25">
      <c r="A8" s="331"/>
      <c r="B8" s="331"/>
      <c r="C8" s="331"/>
      <c r="D8" s="331"/>
      <c r="E8" s="331"/>
      <c r="F8" s="332" t="s">
        <v>34</v>
      </c>
      <c r="G8" s="332"/>
      <c r="H8" s="332"/>
      <c r="I8" s="332"/>
      <c r="J8" s="332"/>
      <c r="K8" s="332"/>
      <c r="L8" s="333" t="s">
        <v>83</v>
      </c>
      <c r="M8" s="332" t="s">
        <v>22</v>
      </c>
      <c r="N8" s="332"/>
      <c r="O8" s="332"/>
      <c r="P8" s="332"/>
      <c r="Q8" s="332"/>
      <c r="R8" s="332"/>
      <c r="S8" s="333" t="s">
        <v>83</v>
      </c>
      <c r="T8" s="332" t="s">
        <v>23</v>
      </c>
      <c r="U8" s="332"/>
      <c r="V8" s="332"/>
      <c r="W8" s="332"/>
      <c r="X8" s="332"/>
      <c r="Y8" s="332"/>
      <c r="Z8" s="333" t="s">
        <v>83</v>
      </c>
      <c r="AA8" s="332" t="s">
        <v>24</v>
      </c>
      <c r="AB8" s="332"/>
      <c r="AC8" s="332"/>
      <c r="AD8" s="332"/>
      <c r="AE8" s="332"/>
      <c r="AF8" s="332"/>
      <c r="AG8" s="333" t="s">
        <v>83</v>
      </c>
    </row>
    <row r="9" spans="1:33" x14ac:dyDescent="0.25">
      <c r="A9" s="331"/>
      <c r="B9" s="331"/>
      <c r="C9" s="331"/>
      <c r="D9" s="331"/>
      <c r="E9" s="331"/>
      <c r="F9" s="34" t="s">
        <v>75</v>
      </c>
      <c r="G9" s="35" t="s">
        <v>76</v>
      </c>
      <c r="H9" s="35" t="s">
        <v>77</v>
      </c>
      <c r="I9" s="35" t="s">
        <v>78</v>
      </c>
      <c r="J9" s="35" t="s">
        <v>79</v>
      </c>
      <c r="K9" s="35" t="s">
        <v>80</v>
      </c>
      <c r="L9" s="334"/>
      <c r="M9" s="34" t="s">
        <v>75</v>
      </c>
      <c r="N9" s="35" t="s">
        <v>76</v>
      </c>
      <c r="O9" s="35" t="s">
        <v>77</v>
      </c>
      <c r="P9" s="35" t="s">
        <v>78</v>
      </c>
      <c r="Q9" s="35" t="s">
        <v>79</v>
      </c>
      <c r="R9" s="35" t="s">
        <v>80</v>
      </c>
      <c r="S9" s="334"/>
      <c r="T9" s="34" t="s">
        <v>75</v>
      </c>
      <c r="U9" s="35" t="s">
        <v>76</v>
      </c>
      <c r="V9" s="35" t="s">
        <v>77</v>
      </c>
      <c r="W9" s="35" t="s">
        <v>78</v>
      </c>
      <c r="X9" s="35" t="s">
        <v>79</v>
      </c>
      <c r="Y9" s="35" t="s">
        <v>80</v>
      </c>
      <c r="Z9" s="334"/>
      <c r="AA9" s="34" t="s">
        <v>75</v>
      </c>
      <c r="AB9" s="35" t="s">
        <v>76</v>
      </c>
      <c r="AC9" s="35" t="s">
        <v>77</v>
      </c>
      <c r="AD9" s="35" t="s">
        <v>78</v>
      </c>
      <c r="AE9" s="35" t="s">
        <v>79</v>
      </c>
      <c r="AF9" s="35" t="s">
        <v>80</v>
      </c>
      <c r="AG9" s="334"/>
    </row>
    <row r="10" spans="1:33" ht="15.75" x14ac:dyDescent="0.25">
      <c r="A10" s="36">
        <f>'PRF-3'!A8</f>
        <v>0</v>
      </c>
      <c r="B10" s="36">
        <f>'PRF-3'!G8</f>
        <v>0</v>
      </c>
      <c r="C10" s="36">
        <f>'PRF-3'!B8</f>
        <v>0</v>
      </c>
      <c r="D10" s="36">
        <f>'PRF-3'!D8</f>
        <v>0</v>
      </c>
      <c r="E10" s="36">
        <f>'PRF-3'!E8</f>
        <v>0</v>
      </c>
      <c r="F10" s="37">
        <f>'PRF-3'!I8</f>
        <v>0</v>
      </c>
      <c r="G10" s="45"/>
      <c r="H10" s="45"/>
      <c r="I10" s="45"/>
      <c r="J10" s="45"/>
      <c r="K10" s="45"/>
      <c r="L10" s="46"/>
      <c r="M10" s="37">
        <f>'PRF-3'!K8</f>
        <v>0</v>
      </c>
      <c r="N10" s="45"/>
      <c r="O10" s="45"/>
      <c r="P10" s="45"/>
      <c r="Q10" s="45"/>
      <c r="R10" s="45"/>
      <c r="S10" s="46"/>
      <c r="T10" s="37">
        <f>'PRF-3'!M8</f>
        <v>0</v>
      </c>
      <c r="U10" s="45"/>
      <c r="V10" s="45"/>
      <c r="W10" s="45"/>
      <c r="X10" s="45"/>
      <c r="Y10" s="45"/>
      <c r="Z10" s="46"/>
      <c r="AA10" s="37">
        <f>'PRF-3'!O8</f>
        <v>0</v>
      </c>
      <c r="AB10" s="45"/>
      <c r="AC10" s="45"/>
      <c r="AD10" s="45"/>
      <c r="AE10" s="45"/>
      <c r="AF10" s="45"/>
      <c r="AG10" s="46"/>
    </row>
    <row r="11" spans="1:33" ht="15.75" x14ac:dyDescent="0.25">
      <c r="A11" s="40">
        <f>'PRF-3'!A9</f>
        <v>0</v>
      </c>
      <c r="B11" s="40">
        <f>'PRF-3'!G9</f>
        <v>0</v>
      </c>
      <c r="C11" s="40">
        <f>'PRF-3'!B9</f>
        <v>0</v>
      </c>
      <c r="D11" s="40">
        <f>'PRF-3'!D9</f>
        <v>0</v>
      </c>
      <c r="E11" s="40">
        <f>'PRF-3'!E9</f>
        <v>0</v>
      </c>
      <c r="F11" s="37">
        <f>'PRF-3'!I9</f>
        <v>0</v>
      </c>
      <c r="G11" s="45"/>
      <c r="H11" s="45"/>
      <c r="I11" s="45"/>
      <c r="J11" s="45"/>
      <c r="K11" s="45"/>
      <c r="L11" s="46"/>
      <c r="M11" s="37">
        <f>'PRF-3'!K9</f>
        <v>0</v>
      </c>
      <c r="N11" s="45"/>
      <c r="O11" s="45"/>
      <c r="P11" s="45"/>
      <c r="Q11" s="45"/>
      <c r="R11" s="45"/>
      <c r="S11" s="46"/>
      <c r="T11" s="37">
        <f>'PRF-3'!M9</f>
        <v>0</v>
      </c>
      <c r="U11" s="45"/>
      <c r="V11" s="45"/>
      <c r="W11" s="45"/>
      <c r="X11" s="45"/>
      <c r="Y11" s="45"/>
      <c r="Z11" s="46"/>
      <c r="AA11" s="37">
        <f>'PRF-3'!O9</f>
        <v>0</v>
      </c>
      <c r="AB11" s="45"/>
      <c r="AC11" s="45"/>
      <c r="AD11" s="45"/>
      <c r="AE11" s="45"/>
      <c r="AF11" s="45"/>
      <c r="AG11" s="46"/>
    </row>
    <row r="12" spans="1:33" ht="15.75" x14ac:dyDescent="0.25">
      <c r="A12" s="40">
        <f>'PRF-3'!A10</f>
        <v>0</v>
      </c>
      <c r="B12" s="40">
        <f>'PRF-3'!G10</f>
        <v>0</v>
      </c>
      <c r="C12" s="40">
        <f>'PRF-3'!B10</f>
        <v>0</v>
      </c>
      <c r="D12" s="40">
        <f>'PRF-3'!D10</f>
        <v>0</v>
      </c>
      <c r="E12" s="40">
        <f>'PRF-3'!E10</f>
        <v>0</v>
      </c>
      <c r="F12" s="37">
        <f>'PRF-3'!I10</f>
        <v>0</v>
      </c>
      <c r="G12" s="45"/>
      <c r="H12" s="45"/>
      <c r="I12" s="45"/>
      <c r="J12" s="45"/>
      <c r="K12" s="45"/>
      <c r="L12" s="46"/>
      <c r="M12" s="37">
        <f>'PRF-3'!K10</f>
        <v>0</v>
      </c>
      <c r="N12" s="45"/>
      <c r="O12" s="45"/>
      <c r="P12" s="45"/>
      <c r="Q12" s="45"/>
      <c r="R12" s="45"/>
      <c r="S12" s="46"/>
      <c r="T12" s="37">
        <f>'PRF-3'!M10</f>
        <v>0</v>
      </c>
      <c r="U12" s="45"/>
      <c r="V12" s="45"/>
      <c r="W12" s="45"/>
      <c r="X12" s="45"/>
      <c r="Y12" s="45"/>
      <c r="Z12" s="46"/>
      <c r="AA12" s="37">
        <f>'PRF-3'!O10</f>
        <v>0</v>
      </c>
      <c r="AB12" s="45"/>
      <c r="AC12" s="45"/>
      <c r="AD12" s="45"/>
      <c r="AE12" s="45"/>
      <c r="AF12" s="45"/>
      <c r="AG12" s="46"/>
    </row>
    <row r="13" spans="1:33" ht="15.75" x14ac:dyDescent="0.25">
      <c r="A13" s="40">
        <f>'PRF-3'!A11</f>
        <v>0</v>
      </c>
      <c r="B13" s="40">
        <f>'PRF-3'!G11</f>
        <v>0</v>
      </c>
      <c r="C13" s="40">
        <f>'PRF-3'!B11</f>
        <v>0</v>
      </c>
      <c r="D13" s="40">
        <f>'PRF-3'!D11</f>
        <v>0</v>
      </c>
      <c r="E13" s="40">
        <f>'PRF-3'!E11</f>
        <v>0</v>
      </c>
      <c r="F13" s="37">
        <f>'PRF-3'!I11</f>
        <v>0</v>
      </c>
      <c r="G13" s="45"/>
      <c r="H13" s="45"/>
      <c r="I13" s="45"/>
      <c r="J13" s="45"/>
      <c r="K13" s="45"/>
      <c r="L13" s="46"/>
      <c r="M13" s="37">
        <f>'PRF-3'!K11</f>
        <v>0</v>
      </c>
      <c r="N13" s="45"/>
      <c r="O13" s="45"/>
      <c r="P13" s="45"/>
      <c r="Q13" s="45"/>
      <c r="R13" s="45"/>
      <c r="S13" s="46"/>
      <c r="T13" s="37">
        <f>'PRF-3'!M11</f>
        <v>0</v>
      </c>
      <c r="U13" s="45"/>
      <c r="V13" s="45"/>
      <c r="W13" s="45"/>
      <c r="X13" s="45"/>
      <c r="Y13" s="45"/>
      <c r="Z13" s="46"/>
      <c r="AA13" s="37">
        <f>'PRF-3'!O11</f>
        <v>0</v>
      </c>
      <c r="AB13" s="45"/>
      <c r="AC13" s="45"/>
      <c r="AD13" s="45"/>
      <c r="AE13" s="45"/>
      <c r="AF13" s="45"/>
      <c r="AG13" s="46"/>
    </row>
    <row r="14" spans="1:33" ht="15.75" x14ac:dyDescent="0.25">
      <c r="A14" s="40">
        <f>'PRF-3'!A12</f>
        <v>0</v>
      </c>
      <c r="B14" s="40">
        <f>'PRF-3'!G12</f>
        <v>0</v>
      </c>
      <c r="C14" s="40">
        <f>'PRF-3'!B12</f>
        <v>0</v>
      </c>
      <c r="D14" s="40">
        <f>'PRF-3'!D12</f>
        <v>0</v>
      </c>
      <c r="E14" s="40">
        <f>'PRF-3'!E12</f>
        <v>0</v>
      </c>
      <c r="F14" s="37">
        <f>'PRF-3'!I12</f>
        <v>0</v>
      </c>
      <c r="G14" s="45"/>
      <c r="H14" s="45"/>
      <c r="I14" s="45"/>
      <c r="J14" s="45"/>
      <c r="K14" s="45"/>
      <c r="L14" s="46"/>
      <c r="M14" s="37">
        <f>'PRF-3'!K12</f>
        <v>0</v>
      </c>
      <c r="N14" s="45"/>
      <c r="O14" s="45"/>
      <c r="P14" s="45"/>
      <c r="Q14" s="45"/>
      <c r="R14" s="45"/>
      <c r="S14" s="46"/>
      <c r="T14" s="37">
        <f>'PRF-3'!M12</f>
        <v>0</v>
      </c>
      <c r="U14" s="45"/>
      <c r="V14" s="45"/>
      <c r="W14" s="45"/>
      <c r="X14" s="45"/>
      <c r="Y14" s="45"/>
      <c r="Z14" s="46"/>
      <c r="AA14" s="37">
        <f>'PRF-3'!O12</f>
        <v>0</v>
      </c>
      <c r="AB14" s="45"/>
      <c r="AC14" s="45"/>
      <c r="AD14" s="45"/>
      <c r="AE14" s="45"/>
      <c r="AF14" s="45"/>
      <c r="AG14" s="46"/>
    </row>
    <row r="15" spans="1:33" ht="15.75" x14ac:dyDescent="0.25">
      <c r="A15" s="40">
        <f>'PRF-3'!A13</f>
        <v>0</v>
      </c>
      <c r="B15" s="40">
        <f>'PRF-3'!G13</f>
        <v>0</v>
      </c>
      <c r="C15" s="40">
        <f>'PRF-3'!B13</f>
        <v>0</v>
      </c>
      <c r="D15" s="40">
        <f>'PRF-3'!D13</f>
        <v>0</v>
      </c>
      <c r="E15" s="40">
        <f>'PRF-3'!E13</f>
        <v>0</v>
      </c>
      <c r="F15" s="37">
        <f>'PRF-3'!I13</f>
        <v>0</v>
      </c>
      <c r="G15" s="45"/>
      <c r="H15" s="45"/>
      <c r="I15" s="45"/>
      <c r="J15" s="45"/>
      <c r="K15" s="45"/>
      <c r="L15" s="46"/>
      <c r="M15" s="37">
        <f>'PRF-3'!K13</f>
        <v>0</v>
      </c>
      <c r="N15" s="45"/>
      <c r="O15" s="45"/>
      <c r="P15" s="45"/>
      <c r="Q15" s="45"/>
      <c r="R15" s="45"/>
      <c r="S15" s="46"/>
      <c r="T15" s="37">
        <f>'PRF-3'!M13</f>
        <v>0</v>
      </c>
      <c r="U15" s="45"/>
      <c r="V15" s="45"/>
      <c r="W15" s="45"/>
      <c r="X15" s="45"/>
      <c r="Y15" s="45"/>
      <c r="Z15" s="46"/>
      <c r="AA15" s="37">
        <f>'PRF-3'!O13</f>
        <v>0</v>
      </c>
      <c r="AB15" s="45"/>
      <c r="AC15" s="45"/>
      <c r="AD15" s="45"/>
      <c r="AE15" s="45"/>
      <c r="AF15" s="45"/>
      <c r="AG15" s="46"/>
    </row>
    <row r="16" spans="1:33" ht="15.75" x14ac:dyDescent="0.25">
      <c r="A16" s="40">
        <f>'PRF-3'!A14</f>
        <v>0</v>
      </c>
      <c r="B16" s="40">
        <f>'PRF-3'!G14</f>
        <v>0</v>
      </c>
      <c r="C16" s="40">
        <f>'PRF-3'!B14</f>
        <v>0</v>
      </c>
      <c r="D16" s="40">
        <f>'PRF-3'!D14</f>
        <v>0</v>
      </c>
      <c r="E16" s="40">
        <f>'PRF-3'!E14</f>
        <v>0</v>
      </c>
      <c r="F16" s="37">
        <f>'PRF-3'!I14</f>
        <v>0</v>
      </c>
      <c r="G16" s="45"/>
      <c r="H16" s="45"/>
      <c r="I16" s="45"/>
      <c r="J16" s="45"/>
      <c r="K16" s="45"/>
      <c r="L16" s="46"/>
      <c r="M16" s="37">
        <f>'PRF-3'!K14</f>
        <v>0</v>
      </c>
      <c r="N16" s="45"/>
      <c r="O16" s="45"/>
      <c r="P16" s="45"/>
      <c r="Q16" s="45"/>
      <c r="R16" s="45"/>
      <c r="S16" s="46"/>
      <c r="T16" s="37">
        <f>'PRF-3'!M14</f>
        <v>0</v>
      </c>
      <c r="U16" s="45"/>
      <c r="V16" s="45"/>
      <c r="W16" s="45"/>
      <c r="X16" s="45"/>
      <c r="Y16" s="45"/>
      <c r="Z16" s="46"/>
      <c r="AA16" s="37">
        <f>'PRF-3'!O14</f>
        <v>0</v>
      </c>
      <c r="AB16" s="45"/>
      <c r="AC16" s="45"/>
      <c r="AD16" s="45"/>
      <c r="AE16" s="45"/>
      <c r="AF16" s="45"/>
      <c r="AG16" s="46"/>
    </row>
    <row r="17" spans="1:33" ht="15.75" x14ac:dyDescent="0.25">
      <c r="A17" s="40">
        <f>'PRF-3'!A15</f>
        <v>0</v>
      </c>
      <c r="B17" s="40">
        <f>'PRF-3'!G15</f>
        <v>0</v>
      </c>
      <c r="C17" s="40">
        <f>'PRF-3'!B15</f>
        <v>0</v>
      </c>
      <c r="D17" s="40">
        <f>'PRF-3'!D15</f>
        <v>0</v>
      </c>
      <c r="E17" s="40">
        <f>'PRF-3'!E15</f>
        <v>0</v>
      </c>
      <c r="F17" s="37">
        <f>'PRF-3'!I15</f>
        <v>0</v>
      </c>
      <c r="G17" s="45"/>
      <c r="H17" s="45"/>
      <c r="I17" s="45"/>
      <c r="J17" s="45"/>
      <c r="K17" s="45"/>
      <c r="L17" s="46"/>
      <c r="M17" s="37">
        <f>'PRF-3'!K15</f>
        <v>0</v>
      </c>
      <c r="N17" s="45"/>
      <c r="O17" s="45"/>
      <c r="P17" s="45"/>
      <c r="Q17" s="45"/>
      <c r="R17" s="45"/>
      <c r="S17" s="46"/>
      <c r="T17" s="37">
        <f>'PRF-3'!M15</f>
        <v>0</v>
      </c>
      <c r="U17" s="45"/>
      <c r="V17" s="45"/>
      <c r="W17" s="45"/>
      <c r="X17" s="45"/>
      <c r="Y17" s="45"/>
      <c r="Z17" s="46"/>
      <c r="AA17" s="37">
        <f>'PRF-3'!O15</f>
        <v>0</v>
      </c>
      <c r="AB17" s="45"/>
      <c r="AC17" s="45"/>
      <c r="AD17" s="45"/>
      <c r="AE17" s="45"/>
      <c r="AF17" s="45"/>
      <c r="AG17" s="46"/>
    </row>
    <row r="18" spans="1:33" ht="15.75" x14ac:dyDescent="0.25">
      <c r="A18" s="40">
        <f>'PRF-3'!A16</f>
        <v>0</v>
      </c>
      <c r="B18" s="40">
        <f>'PRF-3'!G16</f>
        <v>0</v>
      </c>
      <c r="C18" s="40">
        <f>'PRF-3'!B16</f>
        <v>0</v>
      </c>
      <c r="D18" s="40">
        <f>'PRF-3'!D16</f>
        <v>0</v>
      </c>
      <c r="E18" s="40">
        <f>'PRF-3'!E16</f>
        <v>0</v>
      </c>
      <c r="F18" s="37">
        <f>'PRF-3'!I16</f>
        <v>0</v>
      </c>
      <c r="G18" s="45"/>
      <c r="H18" s="45"/>
      <c r="I18" s="45"/>
      <c r="J18" s="45"/>
      <c r="K18" s="45"/>
      <c r="L18" s="46"/>
      <c r="M18" s="37">
        <f>'PRF-3'!K16</f>
        <v>0</v>
      </c>
      <c r="N18" s="45"/>
      <c r="O18" s="45"/>
      <c r="P18" s="45"/>
      <c r="Q18" s="45"/>
      <c r="R18" s="45"/>
      <c r="S18" s="46"/>
      <c r="T18" s="37">
        <f>'PRF-3'!M16</f>
        <v>0</v>
      </c>
      <c r="U18" s="45"/>
      <c r="V18" s="45"/>
      <c r="W18" s="45"/>
      <c r="X18" s="45"/>
      <c r="Y18" s="45"/>
      <c r="Z18" s="46"/>
      <c r="AA18" s="37">
        <f>'PRF-3'!O16</f>
        <v>0</v>
      </c>
      <c r="AB18" s="45"/>
      <c r="AC18" s="45"/>
      <c r="AD18" s="45"/>
      <c r="AE18" s="45"/>
      <c r="AF18" s="45"/>
      <c r="AG18" s="46"/>
    </row>
    <row r="19" spans="1:33" ht="15.75" x14ac:dyDescent="0.25">
      <c r="A19" s="40">
        <f>'PRF-3'!A17</f>
        <v>0</v>
      </c>
      <c r="B19" s="40">
        <f>'PRF-3'!G17</f>
        <v>0</v>
      </c>
      <c r="C19" s="40">
        <f>'PRF-3'!B17</f>
        <v>0</v>
      </c>
      <c r="D19" s="40">
        <f>'PRF-3'!D17</f>
        <v>0</v>
      </c>
      <c r="E19" s="40">
        <f>'PRF-3'!E17</f>
        <v>0</v>
      </c>
      <c r="F19" s="37">
        <f>'PRF-3'!I17</f>
        <v>0</v>
      </c>
      <c r="G19" s="45"/>
      <c r="H19" s="45"/>
      <c r="I19" s="45"/>
      <c r="J19" s="45"/>
      <c r="K19" s="45"/>
      <c r="L19" s="46"/>
      <c r="M19" s="37">
        <f>'PRF-3'!K17</f>
        <v>0</v>
      </c>
      <c r="N19" s="45"/>
      <c r="O19" s="45"/>
      <c r="P19" s="45"/>
      <c r="Q19" s="45"/>
      <c r="R19" s="45"/>
      <c r="S19" s="46"/>
      <c r="T19" s="37">
        <f>'PRF-3'!M17</f>
        <v>0</v>
      </c>
      <c r="U19" s="45"/>
      <c r="V19" s="45"/>
      <c r="W19" s="45"/>
      <c r="X19" s="45"/>
      <c r="Y19" s="45"/>
      <c r="Z19" s="46"/>
      <c r="AA19" s="37">
        <f>'PRF-3'!O17</f>
        <v>0</v>
      </c>
      <c r="AB19" s="45"/>
      <c r="AC19" s="45"/>
      <c r="AD19" s="45"/>
      <c r="AE19" s="45"/>
      <c r="AF19" s="45"/>
      <c r="AG19" s="46"/>
    </row>
    <row r="20" spans="1:33" ht="15.75" x14ac:dyDescent="0.25">
      <c r="A20" s="40">
        <f>'PRF-3'!A18</f>
        <v>0</v>
      </c>
      <c r="B20" s="40">
        <f>'PRF-3'!G18</f>
        <v>0</v>
      </c>
      <c r="C20" s="40">
        <f>'PRF-3'!B18</f>
        <v>0</v>
      </c>
      <c r="D20" s="40">
        <f>'PRF-3'!D18</f>
        <v>0</v>
      </c>
      <c r="E20" s="40">
        <f>'PRF-3'!E18</f>
        <v>0</v>
      </c>
      <c r="F20" s="37">
        <f>'PRF-3'!I18</f>
        <v>0</v>
      </c>
      <c r="G20" s="45"/>
      <c r="H20" s="45"/>
      <c r="I20" s="45"/>
      <c r="J20" s="45"/>
      <c r="K20" s="45"/>
      <c r="L20" s="46"/>
      <c r="M20" s="37">
        <f>'PRF-3'!K18</f>
        <v>0</v>
      </c>
      <c r="N20" s="45"/>
      <c r="O20" s="45"/>
      <c r="P20" s="45"/>
      <c r="Q20" s="45"/>
      <c r="R20" s="45"/>
      <c r="S20" s="46"/>
      <c r="T20" s="37">
        <f>'PRF-3'!M18</f>
        <v>0</v>
      </c>
      <c r="U20" s="45"/>
      <c r="V20" s="45"/>
      <c r="W20" s="45"/>
      <c r="X20" s="45"/>
      <c r="Y20" s="45"/>
      <c r="Z20" s="46"/>
      <c r="AA20" s="37">
        <f>'PRF-3'!O18</f>
        <v>0</v>
      </c>
      <c r="AB20" s="45"/>
      <c r="AC20" s="45"/>
      <c r="AD20" s="45"/>
      <c r="AE20" s="45"/>
      <c r="AF20" s="45"/>
      <c r="AG20" s="46"/>
    </row>
    <row r="21" spans="1:33" ht="15.75" x14ac:dyDescent="0.25">
      <c r="A21" s="40">
        <f>'PRF-3'!A19</f>
        <v>0</v>
      </c>
      <c r="B21" s="40">
        <f>'PRF-3'!G19</f>
        <v>0</v>
      </c>
      <c r="C21" s="40">
        <f>'PRF-3'!B19</f>
        <v>0</v>
      </c>
      <c r="D21" s="40">
        <f>'PRF-3'!D19</f>
        <v>0</v>
      </c>
      <c r="E21" s="40">
        <f>'PRF-3'!E19</f>
        <v>0</v>
      </c>
      <c r="F21" s="37">
        <f>'PRF-3'!I19</f>
        <v>0</v>
      </c>
      <c r="G21" s="45"/>
      <c r="H21" s="45"/>
      <c r="I21" s="45"/>
      <c r="J21" s="45"/>
      <c r="K21" s="45"/>
      <c r="L21" s="46"/>
      <c r="M21" s="37">
        <f>'PRF-3'!K19</f>
        <v>0</v>
      </c>
      <c r="N21" s="45"/>
      <c r="O21" s="45"/>
      <c r="P21" s="45"/>
      <c r="Q21" s="45"/>
      <c r="R21" s="45"/>
      <c r="S21" s="46"/>
      <c r="T21" s="37">
        <f>'PRF-3'!M19</f>
        <v>0</v>
      </c>
      <c r="U21" s="45"/>
      <c r="V21" s="45"/>
      <c r="W21" s="45"/>
      <c r="X21" s="45"/>
      <c r="Y21" s="45"/>
      <c r="Z21" s="46"/>
      <c r="AA21" s="37">
        <f>'PRF-3'!O19</f>
        <v>0</v>
      </c>
      <c r="AB21" s="45"/>
      <c r="AC21" s="45"/>
      <c r="AD21" s="45"/>
      <c r="AE21" s="45"/>
      <c r="AF21" s="45"/>
      <c r="AG21" s="46"/>
    </row>
    <row r="22" spans="1:33" ht="15.75" x14ac:dyDescent="0.25">
      <c r="A22" s="40">
        <f>'PRF-3'!A20</f>
        <v>0</v>
      </c>
      <c r="B22" s="40">
        <f>'PRF-3'!G20</f>
        <v>0</v>
      </c>
      <c r="C22" s="40">
        <f>'PRF-3'!B20</f>
        <v>0</v>
      </c>
      <c r="D22" s="40">
        <f>'PRF-3'!D20</f>
        <v>0</v>
      </c>
      <c r="E22" s="40">
        <f>'PRF-3'!E20</f>
        <v>0</v>
      </c>
      <c r="F22" s="37">
        <f>'PRF-3'!I20</f>
        <v>0</v>
      </c>
      <c r="G22" s="45"/>
      <c r="H22" s="45"/>
      <c r="I22" s="45"/>
      <c r="J22" s="45"/>
      <c r="K22" s="45"/>
      <c r="L22" s="46"/>
      <c r="M22" s="37">
        <f>'PRF-3'!K20</f>
        <v>0</v>
      </c>
      <c r="N22" s="45"/>
      <c r="O22" s="45"/>
      <c r="P22" s="45"/>
      <c r="Q22" s="45"/>
      <c r="R22" s="45"/>
      <c r="S22" s="46"/>
      <c r="T22" s="37">
        <f>'PRF-3'!M20</f>
        <v>0</v>
      </c>
      <c r="U22" s="45"/>
      <c r="V22" s="45"/>
      <c r="W22" s="45"/>
      <c r="X22" s="45"/>
      <c r="Y22" s="45"/>
      <c r="Z22" s="46"/>
      <c r="AA22" s="37">
        <f>'PRF-3'!O20</f>
        <v>0</v>
      </c>
      <c r="AB22" s="45"/>
      <c r="AC22" s="45"/>
      <c r="AD22" s="45"/>
      <c r="AE22" s="45"/>
      <c r="AF22" s="45"/>
      <c r="AG22" s="46"/>
    </row>
    <row r="23" spans="1:33" ht="15.75" x14ac:dyDescent="0.25">
      <c r="A23" s="40">
        <f>'PRF-3'!A21</f>
        <v>0</v>
      </c>
      <c r="B23" s="40">
        <f>'PRF-3'!G21</f>
        <v>0</v>
      </c>
      <c r="C23" s="40">
        <f>'PRF-3'!B21</f>
        <v>0</v>
      </c>
      <c r="D23" s="40">
        <f>'PRF-3'!D21</f>
        <v>0</v>
      </c>
      <c r="E23" s="40">
        <f>'PRF-3'!E21</f>
        <v>0</v>
      </c>
      <c r="F23" s="37">
        <f>'PRF-3'!I21</f>
        <v>0</v>
      </c>
      <c r="G23" s="45"/>
      <c r="H23" s="45"/>
      <c r="I23" s="45"/>
      <c r="J23" s="45"/>
      <c r="K23" s="45"/>
      <c r="L23" s="46"/>
      <c r="M23" s="37">
        <f>'PRF-3'!K21</f>
        <v>0</v>
      </c>
      <c r="N23" s="45"/>
      <c r="O23" s="45"/>
      <c r="P23" s="45"/>
      <c r="Q23" s="45"/>
      <c r="R23" s="45"/>
      <c r="S23" s="46"/>
      <c r="T23" s="37">
        <f>'PRF-3'!M21</f>
        <v>0</v>
      </c>
      <c r="U23" s="45"/>
      <c r="V23" s="45"/>
      <c r="W23" s="45"/>
      <c r="X23" s="45"/>
      <c r="Y23" s="45"/>
      <c r="Z23" s="46"/>
      <c r="AA23" s="37">
        <f>'PRF-3'!O21</f>
        <v>0</v>
      </c>
      <c r="AB23" s="45"/>
      <c r="AC23" s="45"/>
      <c r="AD23" s="45"/>
      <c r="AE23" s="45"/>
      <c r="AF23" s="45"/>
      <c r="AG23" s="46"/>
    </row>
    <row r="24" spans="1:33" ht="15.75" x14ac:dyDescent="0.25">
      <c r="A24" s="40">
        <f>'PRF-3'!A22</f>
        <v>0</v>
      </c>
      <c r="B24" s="40">
        <f>'PRF-3'!G22</f>
        <v>0</v>
      </c>
      <c r="C24" s="40">
        <f>'PRF-3'!B22</f>
        <v>0</v>
      </c>
      <c r="D24" s="40">
        <f>'PRF-3'!D22</f>
        <v>0</v>
      </c>
      <c r="E24" s="40">
        <f>'PRF-3'!E22</f>
        <v>0</v>
      </c>
      <c r="F24" s="37">
        <f>'PRF-3'!I22</f>
        <v>0</v>
      </c>
      <c r="G24" s="45"/>
      <c r="H24" s="45"/>
      <c r="I24" s="45"/>
      <c r="J24" s="45"/>
      <c r="K24" s="45"/>
      <c r="L24" s="46"/>
      <c r="M24" s="37">
        <f>'PRF-3'!K22</f>
        <v>0</v>
      </c>
      <c r="N24" s="45"/>
      <c r="O24" s="45"/>
      <c r="P24" s="45"/>
      <c r="Q24" s="45"/>
      <c r="R24" s="45"/>
      <c r="S24" s="46"/>
      <c r="T24" s="37">
        <f>'PRF-3'!M22</f>
        <v>0</v>
      </c>
      <c r="U24" s="45"/>
      <c r="V24" s="45"/>
      <c r="W24" s="45"/>
      <c r="X24" s="45"/>
      <c r="Y24" s="45"/>
      <c r="Z24" s="46"/>
      <c r="AA24" s="37">
        <f>'PRF-3'!O22</f>
        <v>0</v>
      </c>
      <c r="AB24" s="45"/>
      <c r="AC24" s="45"/>
      <c r="AD24" s="45"/>
      <c r="AE24" s="45"/>
      <c r="AF24" s="45"/>
      <c r="AG24" s="46"/>
    </row>
    <row r="25" spans="1:33" ht="15.75" x14ac:dyDescent="0.25">
      <c r="A25" s="40">
        <f>'PRF-3'!A23</f>
        <v>0</v>
      </c>
      <c r="B25" s="40">
        <f>'PRF-3'!G23</f>
        <v>0</v>
      </c>
      <c r="C25" s="40">
        <f>'PRF-3'!B23</f>
        <v>0</v>
      </c>
      <c r="D25" s="40">
        <f>'PRF-3'!D23</f>
        <v>0</v>
      </c>
      <c r="E25" s="40">
        <f>'PRF-3'!E23</f>
        <v>0</v>
      </c>
      <c r="F25" s="37">
        <f>'PRF-3'!I23</f>
        <v>0</v>
      </c>
      <c r="G25" s="45"/>
      <c r="H25" s="45"/>
      <c r="I25" s="45"/>
      <c r="J25" s="45"/>
      <c r="K25" s="45"/>
      <c r="L25" s="46"/>
      <c r="M25" s="37">
        <f>'PRF-3'!K23</f>
        <v>0</v>
      </c>
      <c r="N25" s="45"/>
      <c r="O25" s="45"/>
      <c r="P25" s="45"/>
      <c r="Q25" s="45"/>
      <c r="R25" s="45"/>
      <c r="S25" s="46"/>
      <c r="T25" s="37">
        <f>'PRF-3'!M23</f>
        <v>0</v>
      </c>
      <c r="U25" s="45"/>
      <c r="V25" s="45"/>
      <c r="W25" s="45"/>
      <c r="X25" s="45"/>
      <c r="Y25" s="45"/>
      <c r="Z25" s="46"/>
      <c r="AA25" s="37">
        <f>'PRF-3'!O23</f>
        <v>0</v>
      </c>
      <c r="AB25" s="45"/>
      <c r="AC25" s="45"/>
      <c r="AD25" s="45"/>
      <c r="AE25" s="45"/>
      <c r="AF25" s="45"/>
      <c r="AG25" s="46"/>
    </row>
    <row r="26" spans="1:33" ht="15.75" x14ac:dyDescent="0.25">
      <c r="A26" s="40">
        <f>'PRF-3'!A24</f>
        <v>0</v>
      </c>
      <c r="B26" s="40">
        <f>'PRF-3'!G24</f>
        <v>0</v>
      </c>
      <c r="C26" s="40">
        <f>'PRF-3'!B24</f>
        <v>0</v>
      </c>
      <c r="D26" s="40">
        <f>'PRF-3'!D24</f>
        <v>0</v>
      </c>
      <c r="E26" s="40">
        <f>'PRF-3'!E24</f>
        <v>0</v>
      </c>
      <c r="F26" s="37">
        <f>'PRF-3'!I24</f>
        <v>0</v>
      </c>
      <c r="G26" s="45"/>
      <c r="H26" s="45"/>
      <c r="I26" s="45"/>
      <c r="J26" s="45"/>
      <c r="K26" s="45"/>
      <c r="L26" s="46"/>
      <c r="M26" s="37">
        <f>'PRF-3'!K24</f>
        <v>0</v>
      </c>
      <c r="N26" s="45"/>
      <c r="O26" s="45"/>
      <c r="P26" s="45"/>
      <c r="Q26" s="45"/>
      <c r="R26" s="45"/>
      <c r="S26" s="46"/>
      <c r="T26" s="37">
        <f>'PRF-3'!M24</f>
        <v>0</v>
      </c>
      <c r="U26" s="45"/>
      <c r="V26" s="45"/>
      <c r="W26" s="45"/>
      <c r="X26" s="45"/>
      <c r="Y26" s="45"/>
      <c r="Z26" s="46"/>
      <c r="AA26" s="37">
        <f>'PRF-3'!O24</f>
        <v>0</v>
      </c>
      <c r="AB26" s="45"/>
      <c r="AC26" s="45"/>
      <c r="AD26" s="45"/>
      <c r="AE26" s="45"/>
      <c r="AF26" s="45"/>
      <c r="AG26" s="46"/>
    </row>
    <row r="27" spans="1:33" ht="15.75" x14ac:dyDescent="0.25">
      <c r="A27" s="40">
        <f>'PRF-3'!A25</f>
        <v>0</v>
      </c>
      <c r="B27" s="40">
        <f>'PRF-3'!G25</f>
        <v>0</v>
      </c>
      <c r="C27" s="40">
        <f>'PRF-3'!B25</f>
        <v>0</v>
      </c>
      <c r="D27" s="40">
        <f>'PRF-3'!D25</f>
        <v>0</v>
      </c>
      <c r="E27" s="40">
        <f>'PRF-3'!E25</f>
        <v>0</v>
      </c>
      <c r="F27" s="37">
        <f>'PRF-3'!I25</f>
        <v>0</v>
      </c>
      <c r="G27" s="45"/>
      <c r="H27" s="45"/>
      <c r="I27" s="45"/>
      <c r="J27" s="45"/>
      <c r="K27" s="45"/>
      <c r="L27" s="46"/>
      <c r="M27" s="37">
        <f>'PRF-3'!K25</f>
        <v>0</v>
      </c>
      <c r="N27" s="45"/>
      <c r="O27" s="45"/>
      <c r="P27" s="45"/>
      <c r="Q27" s="45"/>
      <c r="R27" s="45"/>
      <c r="S27" s="46"/>
      <c r="T27" s="37">
        <f>'PRF-3'!M25</f>
        <v>0</v>
      </c>
      <c r="U27" s="45"/>
      <c r="V27" s="45"/>
      <c r="W27" s="45"/>
      <c r="X27" s="45"/>
      <c r="Y27" s="45"/>
      <c r="Z27" s="46"/>
      <c r="AA27" s="37">
        <f>'PRF-3'!O25</f>
        <v>0</v>
      </c>
      <c r="AB27" s="45"/>
      <c r="AC27" s="45"/>
      <c r="AD27" s="45"/>
      <c r="AE27" s="45"/>
      <c r="AF27" s="45"/>
      <c r="AG27" s="46"/>
    </row>
    <row r="28" spans="1:33" ht="15.75" x14ac:dyDescent="0.25">
      <c r="A28" s="40">
        <f>'PRF-3'!A26</f>
        <v>0</v>
      </c>
      <c r="B28" s="40">
        <f>'PRF-3'!G26</f>
        <v>0</v>
      </c>
      <c r="C28" s="40">
        <f>'PRF-3'!B26</f>
        <v>0</v>
      </c>
      <c r="D28" s="40">
        <f>'PRF-3'!D26</f>
        <v>0</v>
      </c>
      <c r="E28" s="40">
        <f>'PRF-3'!E26</f>
        <v>0</v>
      </c>
      <c r="F28" s="37">
        <f>'PRF-3'!I26</f>
        <v>0</v>
      </c>
      <c r="G28" s="45"/>
      <c r="H28" s="45"/>
      <c r="I28" s="45"/>
      <c r="J28" s="45"/>
      <c r="K28" s="45"/>
      <c r="L28" s="46"/>
      <c r="M28" s="37">
        <f>'PRF-3'!K26</f>
        <v>0</v>
      </c>
      <c r="N28" s="45"/>
      <c r="O28" s="45"/>
      <c r="P28" s="45"/>
      <c r="Q28" s="45"/>
      <c r="R28" s="45"/>
      <c r="S28" s="46"/>
      <c r="T28" s="37">
        <f>'PRF-3'!M26</f>
        <v>0</v>
      </c>
      <c r="U28" s="45"/>
      <c r="V28" s="45"/>
      <c r="W28" s="45"/>
      <c r="X28" s="45"/>
      <c r="Y28" s="45"/>
      <c r="Z28" s="46"/>
      <c r="AA28" s="37">
        <f>'PRF-3'!O26</f>
        <v>0</v>
      </c>
      <c r="AB28" s="45"/>
      <c r="AC28" s="45"/>
      <c r="AD28" s="45"/>
      <c r="AE28" s="45"/>
      <c r="AF28" s="45"/>
      <c r="AG28" s="46"/>
    </row>
    <row r="29" spans="1:33" ht="15.75" x14ac:dyDescent="0.25">
      <c r="A29" s="40">
        <f>'PRF-3'!A27</f>
        <v>0</v>
      </c>
      <c r="B29" s="40">
        <f>'PRF-3'!G27</f>
        <v>0</v>
      </c>
      <c r="C29" s="40">
        <f>'PRF-3'!B27</f>
        <v>0</v>
      </c>
      <c r="D29" s="40">
        <f>'PRF-3'!D27</f>
        <v>0</v>
      </c>
      <c r="E29" s="40">
        <f>'PRF-3'!E27</f>
        <v>0</v>
      </c>
      <c r="F29" s="37">
        <f>'PRF-3'!I27</f>
        <v>0</v>
      </c>
      <c r="G29" s="45"/>
      <c r="H29" s="45"/>
      <c r="I29" s="45"/>
      <c r="J29" s="45"/>
      <c r="K29" s="45"/>
      <c r="L29" s="46"/>
      <c r="M29" s="37">
        <f>'PRF-3'!K27</f>
        <v>0</v>
      </c>
      <c r="N29" s="45"/>
      <c r="O29" s="45"/>
      <c r="P29" s="45"/>
      <c r="Q29" s="45"/>
      <c r="R29" s="45"/>
      <c r="S29" s="46"/>
      <c r="T29" s="37">
        <f>'PRF-3'!M27</f>
        <v>0</v>
      </c>
      <c r="U29" s="45"/>
      <c r="V29" s="45"/>
      <c r="W29" s="45"/>
      <c r="X29" s="45"/>
      <c r="Y29" s="45"/>
      <c r="Z29" s="46"/>
      <c r="AA29" s="37">
        <f>'PRF-3'!O27</f>
        <v>0</v>
      </c>
      <c r="AB29" s="45"/>
      <c r="AC29" s="45"/>
      <c r="AD29" s="45"/>
      <c r="AE29" s="45"/>
      <c r="AF29" s="45"/>
      <c r="AG29" s="46"/>
    </row>
    <row r="30" spans="1:33" ht="15.75" x14ac:dyDescent="0.25">
      <c r="A30" s="40">
        <f>'PRF-3'!A28</f>
        <v>0</v>
      </c>
      <c r="B30" s="40">
        <f>'PRF-3'!G28</f>
        <v>0</v>
      </c>
      <c r="C30" s="40">
        <f>'PRF-3'!B28</f>
        <v>0</v>
      </c>
      <c r="D30" s="40">
        <f>'PRF-3'!D28</f>
        <v>0</v>
      </c>
      <c r="E30" s="40">
        <f>'PRF-3'!E28</f>
        <v>0</v>
      </c>
      <c r="F30" s="37">
        <f>'PRF-3'!I28</f>
        <v>0</v>
      </c>
      <c r="G30" s="45"/>
      <c r="H30" s="45"/>
      <c r="I30" s="45"/>
      <c r="J30" s="45"/>
      <c r="K30" s="45"/>
      <c r="L30" s="46"/>
      <c r="M30" s="37">
        <f>'PRF-3'!K28</f>
        <v>0</v>
      </c>
      <c r="N30" s="45"/>
      <c r="O30" s="45"/>
      <c r="P30" s="45"/>
      <c r="Q30" s="45"/>
      <c r="R30" s="45"/>
      <c r="S30" s="46"/>
      <c r="T30" s="37">
        <f>'PRF-3'!M28</f>
        <v>0</v>
      </c>
      <c r="U30" s="45"/>
      <c r="V30" s="45"/>
      <c r="W30" s="45"/>
      <c r="X30" s="45"/>
      <c r="Y30" s="45"/>
      <c r="Z30" s="46"/>
      <c r="AA30" s="37">
        <f>'PRF-3'!O28</f>
        <v>0</v>
      </c>
      <c r="AB30" s="45"/>
      <c r="AC30" s="45"/>
      <c r="AD30" s="45"/>
      <c r="AE30" s="45"/>
      <c r="AF30" s="45"/>
      <c r="AG30" s="46"/>
    </row>
    <row r="31" spans="1:33" ht="15.75" x14ac:dyDescent="0.25">
      <c r="A31" s="40">
        <f>'PRF-3'!A29</f>
        <v>0</v>
      </c>
      <c r="B31" s="40">
        <f>'PRF-3'!G29</f>
        <v>0</v>
      </c>
      <c r="C31" s="40">
        <f>'PRF-3'!B29</f>
        <v>0</v>
      </c>
      <c r="D31" s="40">
        <f>'PRF-3'!D29</f>
        <v>0</v>
      </c>
      <c r="E31" s="40">
        <f>'PRF-3'!E29</f>
        <v>0</v>
      </c>
      <c r="F31" s="37">
        <f>'PRF-3'!I29</f>
        <v>0</v>
      </c>
      <c r="G31" s="45"/>
      <c r="H31" s="45"/>
      <c r="I31" s="45"/>
      <c r="J31" s="45"/>
      <c r="K31" s="45"/>
      <c r="L31" s="46"/>
      <c r="M31" s="37">
        <f>'PRF-3'!K29</f>
        <v>0</v>
      </c>
      <c r="N31" s="45"/>
      <c r="O31" s="45"/>
      <c r="P31" s="45"/>
      <c r="Q31" s="45"/>
      <c r="R31" s="45"/>
      <c r="S31" s="46"/>
      <c r="T31" s="37">
        <f>'PRF-3'!M29</f>
        <v>0</v>
      </c>
      <c r="U31" s="45"/>
      <c r="V31" s="45"/>
      <c r="W31" s="45"/>
      <c r="X31" s="45"/>
      <c r="Y31" s="45"/>
      <c r="Z31" s="46"/>
      <c r="AA31" s="37">
        <f>'PRF-3'!O29</f>
        <v>0</v>
      </c>
      <c r="AB31" s="45"/>
      <c r="AC31" s="45"/>
      <c r="AD31" s="45"/>
      <c r="AE31" s="45"/>
      <c r="AF31" s="45"/>
      <c r="AG31" s="46"/>
    </row>
    <row r="32" spans="1:33" ht="15.75" x14ac:dyDescent="0.25">
      <c r="A32" s="40">
        <f>'PRF-3'!A30</f>
        <v>0</v>
      </c>
      <c r="B32" s="40">
        <f>'PRF-3'!G30</f>
        <v>0</v>
      </c>
      <c r="C32" s="40">
        <f>'PRF-3'!B30</f>
        <v>0</v>
      </c>
      <c r="D32" s="40">
        <f>'PRF-3'!D30</f>
        <v>0</v>
      </c>
      <c r="E32" s="40">
        <f>'PRF-3'!E30</f>
        <v>0</v>
      </c>
      <c r="F32" s="37">
        <f>'PRF-3'!I30</f>
        <v>0</v>
      </c>
      <c r="G32" s="45"/>
      <c r="H32" s="45"/>
      <c r="I32" s="45"/>
      <c r="J32" s="45"/>
      <c r="K32" s="45"/>
      <c r="L32" s="46"/>
      <c r="M32" s="37">
        <f>'PRF-3'!K30</f>
        <v>0</v>
      </c>
      <c r="N32" s="45"/>
      <c r="O32" s="45"/>
      <c r="P32" s="45"/>
      <c r="Q32" s="45"/>
      <c r="R32" s="45"/>
      <c r="S32" s="46"/>
      <c r="T32" s="37">
        <f>'PRF-3'!M30</f>
        <v>0</v>
      </c>
      <c r="U32" s="45"/>
      <c r="V32" s="45"/>
      <c r="W32" s="45"/>
      <c r="X32" s="45"/>
      <c r="Y32" s="45"/>
      <c r="Z32" s="46"/>
      <c r="AA32" s="37">
        <f>'PRF-3'!O30</f>
        <v>0</v>
      </c>
      <c r="AB32" s="45"/>
      <c r="AC32" s="45"/>
      <c r="AD32" s="45"/>
      <c r="AE32" s="45"/>
      <c r="AF32" s="45"/>
      <c r="AG32" s="46"/>
    </row>
    <row r="33" spans="1:33" ht="15.75" x14ac:dyDescent="0.25">
      <c r="A33" s="40">
        <f>'PRF-3'!A31</f>
        <v>0</v>
      </c>
      <c r="B33" s="40">
        <f>'PRF-3'!G31</f>
        <v>0</v>
      </c>
      <c r="C33" s="40">
        <f>'PRF-3'!B31</f>
        <v>0</v>
      </c>
      <c r="D33" s="40">
        <f>'PRF-3'!D31</f>
        <v>0</v>
      </c>
      <c r="E33" s="40">
        <f>'PRF-3'!E31</f>
        <v>0</v>
      </c>
      <c r="F33" s="37">
        <f>'PRF-3'!I31</f>
        <v>0</v>
      </c>
      <c r="G33" s="45"/>
      <c r="H33" s="45"/>
      <c r="I33" s="45"/>
      <c r="J33" s="45"/>
      <c r="K33" s="45"/>
      <c r="L33" s="46"/>
      <c r="M33" s="37">
        <f>'PRF-3'!K31</f>
        <v>0</v>
      </c>
      <c r="N33" s="45"/>
      <c r="O33" s="45"/>
      <c r="P33" s="45"/>
      <c r="Q33" s="45"/>
      <c r="R33" s="45"/>
      <c r="S33" s="46"/>
      <c r="T33" s="37">
        <f>'PRF-3'!M31</f>
        <v>0</v>
      </c>
      <c r="U33" s="45"/>
      <c r="V33" s="45"/>
      <c r="W33" s="45"/>
      <c r="X33" s="45"/>
      <c r="Y33" s="45"/>
      <c r="Z33" s="46"/>
      <c r="AA33" s="37">
        <f>'PRF-3'!O31</f>
        <v>0</v>
      </c>
      <c r="AB33" s="45"/>
      <c r="AC33" s="45"/>
      <c r="AD33" s="45"/>
      <c r="AE33" s="45"/>
      <c r="AF33" s="45"/>
      <c r="AG33" s="46"/>
    </row>
    <row r="34" spans="1:33" ht="15.75" x14ac:dyDescent="0.25">
      <c r="A34" s="40">
        <f>'PRF-3'!A32</f>
        <v>0</v>
      </c>
      <c r="B34" s="40">
        <f>'PRF-3'!G32</f>
        <v>0</v>
      </c>
      <c r="C34" s="40">
        <f>'PRF-3'!B32</f>
        <v>0</v>
      </c>
      <c r="D34" s="40">
        <f>'PRF-3'!D32</f>
        <v>0</v>
      </c>
      <c r="E34" s="40">
        <f>'PRF-3'!E32</f>
        <v>0</v>
      </c>
      <c r="F34" s="37">
        <f>'PRF-3'!I32</f>
        <v>0</v>
      </c>
      <c r="G34" s="45"/>
      <c r="H34" s="45"/>
      <c r="I34" s="45"/>
      <c r="J34" s="45"/>
      <c r="K34" s="45"/>
      <c r="L34" s="46"/>
      <c r="M34" s="37">
        <f>'PRF-3'!K32</f>
        <v>0</v>
      </c>
      <c r="N34" s="45"/>
      <c r="O34" s="45"/>
      <c r="P34" s="45"/>
      <c r="Q34" s="45"/>
      <c r="R34" s="45"/>
      <c r="S34" s="46"/>
      <c r="T34" s="37">
        <f>'PRF-3'!M32</f>
        <v>0</v>
      </c>
      <c r="U34" s="45"/>
      <c r="V34" s="45"/>
      <c r="W34" s="45"/>
      <c r="X34" s="45"/>
      <c r="Y34" s="45"/>
      <c r="Z34" s="46"/>
      <c r="AA34" s="37">
        <f>'PRF-3'!O32</f>
        <v>0</v>
      </c>
      <c r="AB34" s="45"/>
      <c r="AC34" s="45"/>
      <c r="AD34" s="45"/>
      <c r="AE34" s="45"/>
      <c r="AF34" s="45"/>
      <c r="AG34" s="46"/>
    </row>
    <row r="35" spans="1:33" ht="15.75" x14ac:dyDescent="0.25">
      <c r="A35" s="40">
        <f>'PRF-3'!A33</f>
        <v>0</v>
      </c>
      <c r="B35" s="40">
        <f>'PRF-3'!G33</f>
        <v>0</v>
      </c>
      <c r="C35" s="40">
        <f>'PRF-3'!B33</f>
        <v>0</v>
      </c>
      <c r="D35" s="40">
        <f>'PRF-3'!D33</f>
        <v>0</v>
      </c>
      <c r="E35" s="40">
        <f>'PRF-3'!E33</f>
        <v>0</v>
      </c>
      <c r="F35" s="37">
        <f>'PRF-3'!I33</f>
        <v>0</v>
      </c>
      <c r="G35" s="45"/>
      <c r="H35" s="45"/>
      <c r="I35" s="45"/>
      <c r="J35" s="45"/>
      <c r="K35" s="45"/>
      <c r="L35" s="46"/>
      <c r="M35" s="37">
        <f>'PRF-3'!K33</f>
        <v>0</v>
      </c>
      <c r="N35" s="45"/>
      <c r="O35" s="45"/>
      <c r="P35" s="45"/>
      <c r="Q35" s="45"/>
      <c r="R35" s="45"/>
      <c r="S35" s="46"/>
      <c r="T35" s="37">
        <f>'PRF-3'!M33</f>
        <v>0</v>
      </c>
      <c r="U35" s="45"/>
      <c r="V35" s="45"/>
      <c r="W35" s="45"/>
      <c r="X35" s="45"/>
      <c r="Y35" s="45"/>
      <c r="Z35" s="46"/>
      <c r="AA35" s="37">
        <f>'PRF-3'!O33</f>
        <v>0</v>
      </c>
      <c r="AB35" s="45"/>
      <c r="AC35" s="45"/>
      <c r="AD35" s="45"/>
      <c r="AE35" s="45"/>
      <c r="AF35" s="45"/>
      <c r="AG35" s="46"/>
    </row>
    <row r="36" spans="1:33" ht="15.75" x14ac:dyDescent="0.25">
      <c r="A36" s="40">
        <f>'PRF-3'!A34</f>
        <v>0</v>
      </c>
      <c r="B36" s="40">
        <f>'PRF-3'!G34</f>
        <v>0</v>
      </c>
      <c r="C36" s="40">
        <f>'PRF-3'!B34</f>
        <v>0</v>
      </c>
      <c r="D36" s="40">
        <f>'PRF-3'!D34</f>
        <v>0</v>
      </c>
      <c r="E36" s="40">
        <f>'PRF-3'!E34</f>
        <v>0</v>
      </c>
      <c r="F36" s="37">
        <f>'PRF-3'!I34</f>
        <v>0</v>
      </c>
      <c r="G36" s="45"/>
      <c r="H36" s="45"/>
      <c r="I36" s="45"/>
      <c r="J36" s="45"/>
      <c r="K36" s="45"/>
      <c r="L36" s="46"/>
      <c r="M36" s="37">
        <f>'PRF-3'!K34</f>
        <v>0</v>
      </c>
      <c r="N36" s="45"/>
      <c r="O36" s="45"/>
      <c r="P36" s="45"/>
      <c r="Q36" s="45"/>
      <c r="R36" s="45"/>
      <c r="S36" s="46"/>
      <c r="T36" s="37">
        <f>'PRF-3'!M34</f>
        <v>0</v>
      </c>
      <c r="U36" s="45"/>
      <c r="V36" s="45"/>
      <c r="W36" s="45"/>
      <c r="X36" s="45"/>
      <c r="Y36" s="45"/>
      <c r="Z36" s="46"/>
      <c r="AA36" s="37">
        <f>'PRF-3'!O34</f>
        <v>0</v>
      </c>
      <c r="AB36" s="45"/>
      <c r="AC36" s="45"/>
      <c r="AD36" s="45"/>
      <c r="AE36" s="45"/>
      <c r="AF36" s="45"/>
      <c r="AG36" s="46"/>
    </row>
    <row r="37" spans="1:33" ht="15.75" x14ac:dyDescent="0.25">
      <c r="A37" s="40">
        <f>'PRF-3'!A35</f>
        <v>0</v>
      </c>
      <c r="B37" s="40">
        <f>'PRF-3'!G35</f>
        <v>0</v>
      </c>
      <c r="C37" s="40">
        <f>'PRF-3'!B35</f>
        <v>0</v>
      </c>
      <c r="D37" s="40">
        <f>'PRF-3'!D35</f>
        <v>0</v>
      </c>
      <c r="E37" s="40">
        <f>'PRF-3'!E35</f>
        <v>0</v>
      </c>
      <c r="F37" s="37">
        <f>'PRF-3'!I35</f>
        <v>0</v>
      </c>
      <c r="G37" s="45"/>
      <c r="H37" s="45"/>
      <c r="I37" s="45"/>
      <c r="J37" s="45"/>
      <c r="K37" s="45"/>
      <c r="L37" s="46"/>
      <c r="M37" s="37">
        <f>'PRF-3'!K35</f>
        <v>0</v>
      </c>
      <c r="N37" s="45"/>
      <c r="O37" s="45"/>
      <c r="P37" s="45"/>
      <c r="Q37" s="45"/>
      <c r="R37" s="45"/>
      <c r="S37" s="46"/>
      <c r="T37" s="37">
        <f>'PRF-3'!M35</f>
        <v>0</v>
      </c>
      <c r="U37" s="45"/>
      <c r="V37" s="45"/>
      <c r="W37" s="45"/>
      <c r="X37" s="45"/>
      <c r="Y37" s="45"/>
      <c r="Z37" s="46"/>
      <c r="AA37" s="37">
        <f>'PRF-3'!O35</f>
        <v>0</v>
      </c>
      <c r="AB37" s="45"/>
      <c r="AC37" s="45"/>
      <c r="AD37" s="45"/>
      <c r="AE37" s="45"/>
      <c r="AF37" s="45"/>
      <c r="AG37" s="46"/>
    </row>
    <row r="38" spans="1:33" ht="15.75" x14ac:dyDescent="0.25">
      <c r="A38" s="40">
        <f>'PRF-3'!A36</f>
        <v>0</v>
      </c>
      <c r="B38" s="40">
        <f>'PRF-3'!G36</f>
        <v>0</v>
      </c>
      <c r="C38" s="40">
        <f>'PRF-3'!B36</f>
        <v>0</v>
      </c>
      <c r="D38" s="40">
        <f>'PRF-3'!D36</f>
        <v>0</v>
      </c>
      <c r="E38" s="40">
        <f>'PRF-3'!E36</f>
        <v>0</v>
      </c>
      <c r="F38" s="37">
        <f>'PRF-3'!I36</f>
        <v>0</v>
      </c>
      <c r="G38" s="45"/>
      <c r="H38" s="45"/>
      <c r="I38" s="45"/>
      <c r="J38" s="45"/>
      <c r="K38" s="45"/>
      <c r="L38" s="46"/>
      <c r="M38" s="37">
        <f>'PRF-3'!K36</f>
        <v>0</v>
      </c>
      <c r="N38" s="45"/>
      <c r="O38" s="45"/>
      <c r="P38" s="45"/>
      <c r="Q38" s="45"/>
      <c r="R38" s="45"/>
      <c r="S38" s="46"/>
      <c r="T38" s="37">
        <f>'PRF-3'!M36</f>
        <v>0</v>
      </c>
      <c r="U38" s="45"/>
      <c r="V38" s="45"/>
      <c r="W38" s="45"/>
      <c r="X38" s="45"/>
      <c r="Y38" s="45"/>
      <c r="Z38" s="46"/>
      <c r="AA38" s="37">
        <f>'PRF-3'!O36</f>
        <v>0</v>
      </c>
      <c r="AB38" s="45"/>
      <c r="AC38" s="45"/>
      <c r="AD38" s="45"/>
      <c r="AE38" s="45"/>
      <c r="AF38" s="45"/>
      <c r="AG38" s="46"/>
    </row>
    <row r="39" spans="1:33" ht="15.75" x14ac:dyDescent="0.25">
      <c r="A39" s="40">
        <f>'PRF-3'!A37</f>
        <v>0</v>
      </c>
      <c r="B39" s="40">
        <f>'PRF-3'!G37</f>
        <v>0</v>
      </c>
      <c r="C39" s="40">
        <f>'PRF-3'!B37</f>
        <v>0</v>
      </c>
      <c r="D39" s="40">
        <f>'PRF-3'!D37</f>
        <v>0</v>
      </c>
      <c r="E39" s="40">
        <f>'PRF-3'!E37</f>
        <v>0</v>
      </c>
      <c r="F39" s="37">
        <f>'PRF-3'!I37</f>
        <v>0</v>
      </c>
      <c r="G39" s="45"/>
      <c r="H39" s="45"/>
      <c r="I39" s="45"/>
      <c r="J39" s="45"/>
      <c r="K39" s="45"/>
      <c r="L39" s="46"/>
      <c r="M39" s="37">
        <f>'PRF-3'!K37</f>
        <v>0</v>
      </c>
      <c r="N39" s="45"/>
      <c r="O39" s="45"/>
      <c r="P39" s="45"/>
      <c r="Q39" s="45"/>
      <c r="R39" s="45"/>
      <c r="S39" s="46"/>
      <c r="T39" s="37">
        <f>'PRF-3'!M37</f>
        <v>0</v>
      </c>
      <c r="U39" s="45"/>
      <c r="V39" s="45"/>
      <c r="W39" s="45"/>
      <c r="X39" s="45"/>
      <c r="Y39" s="45"/>
      <c r="Z39" s="46"/>
      <c r="AA39" s="37">
        <f>'PRF-3'!O37</f>
        <v>0</v>
      </c>
      <c r="AB39" s="45"/>
      <c r="AC39" s="45"/>
      <c r="AD39" s="45"/>
      <c r="AE39" s="45"/>
      <c r="AF39" s="45"/>
      <c r="AG39" s="46"/>
    </row>
    <row r="40" spans="1:33" ht="15.75" x14ac:dyDescent="0.25">
      <c r="A40" s="40">
        <f>'PRF-3'!A38</f>
        <v>0</v>
      </c>
      <c r="B40" s="40">
        <f>'PRF-3'!G38</f>
        <v>0</v>
      </c>
      <c r="C40" s="40">
        <f>'PRF-3'!B38</f>
        <v>0</v>
      </c>
      <c r="D40" s="40">
        <f>'PRF-3'!D38</f>
        <v>0</v>
      </c>
      <c r="E40" s="40">
        <f>'PRF-3'!E38</f>
        <v>0</v>
      </c>
      <c r="F40" s="37">
        <f>'PRF-3'!I38</f>
        <v>0</v>
      </c>
      <c r="G40" s="45"/>
      <c r="H40" s="45"/>
      <c r="I40" s="45"/>
      <c r="J40" s="45"/>
      <c r="K40" s="45"/>
      <c r="L40" s="46"/>
      <c r="M40" s="37">
        <f>'PRF-3'!K38</f>
        <v>0</v>
      </c>
      <c r="N40" s="45"/>
      <c r="O40" s="45"/>
      <c r="P40" s="45"/>
      <c r="Q40" s="45"/>
      <c r="R40" s="45"/>
      <c r="S40" s="46"/>
      <c r="T40" s="37">
        <f>'PRF-3'!M38</f>
        <v>0</v>
      </c>
      <c r="U40" s="45"/>
      <c r="V40" s="45"/>
      <c r="W40" s="45"/>
      <c r="X40" s="45"/>
      <c r="Y40" s="45"/>
      <c r="Z40" s="46"/>
      <c r="AA40" s="37">
        <f>'PRF-3'!O38</f>
        <v>0</v>
      </c>
      <c r="AB40" s="45"/>
      <c r="AC40" s="45"/>
      <c r="AD40" s="45"/>
      <c r="AE40" s="45"/>
      <c r="AF40" s="45"/>
      <c r="AG40" s="46"/>
    </row>
    <row r="41" spans="1:33" ht="15.75" x14ac:dyDescent="0.25">
      <c r="A41" s="40">
        <f>'PRF-3'!A39</f>
        <v>0</v>
      </c>
      <c r="B41" s="40">
        <f>'PRF-3'!G39</f>
        <v>0</v>
      </c>
      <c r="C41" s="40">
        <f>'PRF-3'!B39</f>
        <v>0</v>
      </c>
      <c r="D41" s="40">
        <f>'PRF-3'!D39</f>
        <v>0</v>
      </c>
      <c r="E41" s="40">
        <f>'PRF-3'!E39</f>
        <v>0</v>
      </c>
      <c r="F41" s="37">
        <f>'PRF-3'!I39</f>
        <v>0</v>
      </c>
      <c r="G41" s="45"/>
      <c r="H41" s="45"/>
      <c r="I41" s="45"/>
      <c r="J41" s="45"/>
      <c r="K41" s="45"/>
      <c r="L41" s="46"/>
      <c r="M41" s="37">
        <f>'PRF-3'!K39</f>
        <v>0</v>
      </c>
      <c r="N41" s="45"/>
      <c r="O41" s="45"/>
      <c r="P41" s="45"/>
      <c r="Q41" s="45"/>
      <c r="R41" s="45"/>
      <c r="S41" s="46"/>
      <c r="T41" s="37">
        <f>'PRF-3'!M39</f>
        <v>0</v>
      </c>
      <c r="U41" s="45"/>
      <c r="V41" s="45"/>
      <c r="W41" s="45"/>
      <c r="X41" s="45"/>
      <c r="Y41" s="45"/>
      <c r="Z41" s="46"/>
      <c r="AA41" s="37">
        <f>'PRF-3'!O39</f>
        <v>0</v>
      </c>
      <c r="AB41" s="45"/>
      <c r="AC41" s="45"/>
      <c r="AD41" s="45"/>
      <c r="AE41" s="45"/>
      <c r="AF41" s="45"/>
      <c r="AG41" s="46"/>
    </row>
    <row r="42" spans="1:33" ht="15.75" x14ac:dyDescent="0.25">
      <c r="A42" s="40">
        <f>'PRF-3'!A40</f>
        <v>0</v>
      </c>
      <c r="B42" s="40">
        <f>'PRF-3'!G40</f>
        <v>0</v>
      </c>
      <c r="C42" s="40">
        <f>'PRF-3'!B40</f>
        <v>0</v>
      </c>
      <c r="D42" s="40">
        <f>'PRF-3'!D40</f>
        <v>0</v>
      </c>
      <c r="E42" s="40">
        <f>'PRF-3'!E40</f>
        <v>0</v>
      </c>
      <c r="F42" s="37">
        <f>'PRF-3'!I40</f>
        <v>0</v>
      </c>
      <c r="G42" s="45"/>
      <c r="H42" s="45"/>
      <c r="I42" s="45"/>
      <c r="J42" s="45"/>
      <c r="K42" s="45"/>
      <c r="L42" s="46"/>
      <c r="M42" s="37">
        <f>'PRF-3'!K40</f>
        <v>0</v>
      </c>
      <c r="N42" s="45"/>
      <c r="O42" s="45"/>
      <c r="P42" s="45"/>
      <c r="Q42" s="45"/>
      <c r="R42" s="45"/>
      <c r="S42" s="46"/>
      <c r="T42" s="37">
        <f>'PRF-3'!M40</f>
        <v>0</v>
      </c>
      <c r="U42" s="45"/>
      <c r="V42" s="45"/>
      <c r="W42" s="45"/>
      <c r="X42" s="45"/>
      <c r="Y42" s="45"/>
      <c r="Z42" s="46"/>
      <c r="AA42" s="37">
        <f>'PRF-3'!O40</f>
        <v>0</v>
      </c>
      <c r="AB42" s="45"/>
      <c r="AC42" s="45"/>
      <c r="AD42" s="45"/>
      <c r="AE42" s="45"/>
      <c r="AF42" s="45"/>
      <c r="AG42" s="46"/>
    </row>
    <row r="43" spans="1:33" ht="15.75" x14ac:dyDescent="0.25">
      <c r="A43" s="40">
        <f>'PRF-3'!A41</f>
        <v>0</v>
      </c>
      <c r="B43" s="40">
        <f>'PRF-3'!G41</f>
        <v>0</v>
      </c>
      <c r="C43" s="40">
        <f>'PRF-3'!B41</f>
        <v>0</v>
      </c>
      <c r="D43" s="40">
        <f>'PRF-3'!D41</f>
        <v>0</v>
      </c>
      <c r="E43" s="40">
        <f>'PRF-3'!E41</f>
        <v>0</v>
      </c>
      <c r="F43" s="37">
        <f>'PRF-3'!I41</f>
        <v>0</v>
      </c>
      <c r="G43" s="45"/>
      <c r="H43" s="45"/>
      <c r="I43" s="45"/>
      <c r="J43" s="45"/>
      <c r="K43" s="45"/>
      <c r="L43" s="46"/>
      <c r="M43" s="37">
        <f>'PRF-3'!K41</f>
        <v>0</v>
      </c>
      <c r="N43" s="45"/>
      <c r="O43" s="45"/>
      <c r="P43" s="45"/>
      <c r="Q43" s="45"/>
      <c r="R43" s="45"/>
      <c r="S43" s="46"/>
      <c r="T43" s="37">
        <f>'PRF-3'!M41</f>
        <v>0</v>
      </c>
      <c r="U43" s="45"/>
      <c r="V43" s="45"/>
      <c r="W43" s="45"/>
      <c r="X43" s="45"/>
      <c r="Y43" s="45"/>
      <c r="Z43" s="46"/>
      <c r="AA43" s="37">
        <f>'PRF-3'!O41</f>
        <v>0</v>
      </c>
      <c r="AB43" s="45"/>
      <c r="AC43" s="45"/>
      <c r="AD43" s="45"/>
      <c r="AE43" s="45"/>
      <c r="AF43" s="45"/>
      <c r="AG43" s="46"/>
    </row>
    <row r="44" spans="1:33" ht="15.75" x14ac:dyDescent="0.25">
      <c r="A44" s="40">
        <f>'PRF-3'!A42</f>
        <v>0</v>
      </c>
      <c r="B44" s="40">
        <f>'PRF-3'!G42</f>
        <v>0</v>
      </c>
      <c r="C44" s="40">
        <f>'PRF-3'!B42</f>
        <v>0</v>
      </c>
      <c r="D44" s="40">
        <f>'PRF-3'!D42</f>
        <v>0</v>
      </c>
      <c r="E44" s="40">
        <f>'PRF-3'!E42</f>
        <v>0</v>
      </c>
      <c r="F44" s="37">
        <f>'PRF-3'!I42</f>
        <v>0</v>
      </c>
      <c r="G44" s="45"/>
      <c r="H44" s="45"/>
      <c r="I44" s="45"/>
      <c r="J44" s="45"/>
      <c r="K44" s="45"/>
      <c r="L44" s="46"/>
      <c r="M44" s="37">
        <f>'PRF-3'!K42</f>
        <v>0</v>
      </c>
      <c r="N44" s="45"/>
      <c r="O44" s="45"/>
      <c r="P44" s="45"/>
      <c r="Q44" s="45"/>
      <c r="R44" s="45"/>
      <c r="S44" s="46"/>
      <c r="T44" s="37">
        <f>'PRF-3'!M42</f>
        <v>0</v>
      </c>
      <c r="U44" s="45"/>
      <c r="V44" s="45"/>
      <c r="W44" s="45"/>
      <c r="X44" s="45"/>
      <c r="Y44" s="45"/>
      <c r="Z44" s="46"/>
      <c r="AA44" s="37">
        <f>'PRF-3'!O42</f>
        <v>0</v>
      </c>
      <c r="AB44" s="45"/>
      <c r="AC44" s="45"/>
      <c r="AD44" s="45"/>
      <c r="AE44" s="45"/>
      <c r="AF44" s="45"/>
      <c r="AG44" s="46"/>
    </row>
    <row r="45" spans="1:33" ht="15.75" x14ac:dyDescent="0.25">
      <c r="A45" s="40">
        <f>'PRF-3'!A43</f>
        <v>0</v>
      </c>
      <c r="B45" s="40">
        <f>'PRF-3'!G43</f>
        <v>0</v>
      </c>
      <c r="C45" s="40">
        <f>'PRF-3'!B43</f>
        <v>0</v>
      </c>
      <c r="D45" s="40">
        <f>'PRF-3'!D43</f>
        <v>0</v>
      </c>
      <c r="E45" s="40">
        <f>'PRF-3'!E43</f>
        <v>0</v>
      </c>
      <c r="F45" s="37">
        <f>'PRF-3'!I43</f>
        <v>0</v>
      </c>
      <c r="G45" s="45"/>
      <c r="H45" s="45"/>
      <c r="I45" s="45"/>
      <c r="J45" s="45"/>
      <c r="K45" s="45"/>
      <c r="L45" s="46"/>
      <c r="M45" s="37">
        <f>'PRF-3'!K43</f>
        <v>0</v>
      </c>
      <c r="N45" s="45"/>
      <c r="O45" s="45"/>
      <c r="P45" s="45"/>
      <c r="Q45" s="45"/>
      <c r="R45" s="45"/>
      <c r="S45" s="46"/>
      <c r="T45" s="37">
        <f>'PRF-3'!M43</f>
        <v>0</v>
      </c>
      <c r="U45" s="45"/>
      <c r="V45" s="45"/>
      <c r="W45" s="45"/>
      <c r="X45" s="45"/>
      <c r="Y45" s="45"/>
      <c r="Z45" s="46"/>
      <c r="AA45" s="37">
        <f>'PRF-3'!O43</f>
        <v>0</v>
      </c>
      <c r="AB45" s="45"/>
      <c r="AC45" s="45"/>
      <c r="AD45" s="45"/>
      <c r="AE45" s="45"/>
      <c r="AF45" s="45"/>
      <c r="AG45" s="46"/>
    </row>
    <row r="46" spans="1:33" ht="15.75" x14ac:dyDescent="0.25">
      <c r="A46" s="40">
        <f>'PRF-3'!A44</f>
        <v>0</v>
      </c>
      <c r="B46" s="40">
        <f>'PRF-3'!G44</f>
        <v>0</v>
      </c>
      <c r="C46" s="40">
        <f>'PRF-3'!B44</f>
        <v>0</v>
      </c>
      <c r="D46" s="40">
        <f>'PRF-3'!D44</f>
        <v>0</v>
      </c>
      <c r="E46" s="40">
        <f>'PRF-3'!E44</f>
        <v>0</v>
      </c>
      <c r="F46" s="37">
        <f>'PRF-3'!I44</f>
        <v>0</v>
      </c>
      <c r="G46" s="45"/>
      <c r="H46" s="45"/>
      <c r="I46" s="45"/>
      <c r="J46" s="45"/>
      <c r="K46" s="45"/>
      <c r="L46" s="46"/>
      <c r="M46" s="37">
        <f>'PRF-3'!K44</f>
        <v>0</v>
      </c>
      <c r="N46" s="45"/>
      <c r="O46" s="45"/>
      <c r="P46" s="45"/>
      <c r="Q46" s="45"/>
      <c r="R46" s="45"/>
      <c r="S46" s="46"/>
      <c r="T46" s="37">
        <f>'PRF-3'!M44</f>
        <v>0</v>
      </c>
      <c r="U46" s="45"/>
      <c r="V46" s="45"/>
      <c r="W46" s="45"/>
      <c r="X46" s="45"/>
      <c r="Y46" s="45"/>
      <c r="Z46" s="46"/>
      <c r="AA46" s="37">
        <f>'PRF-3'!O44</f>
        <v>0</v>
      </c>
      <c r="AB46" s="45"/>
      <c r="AC46" s="45"/>
      <c r="AD46" s="45"/>
      <c r="AE46" s="45"/>
      <c r="AF46" s="45"/>
      <c r="AG46" s="46"/>
    </row>
    <row r="47" spans="1:33" ht="15.75" x14ac:dyDescent="0.25">
      <c r="A47" s="40">
        <f>'PRF-3'!A45</f>
        <v>0</v>
      </c>
      <c r="B47" s="40">
        <f>'PRF-3'!G45</f>
        <v>0</v>
      </c>
      <c r="C47" s="40">
        <f>'PRF-3'!B45</f>
        <v>0</v>
      </c>
      <c r="D47" s="40">
        <f>'PRF-3'!D45</f>
        <v>0</v>
      </c>
      <c r="E47" s="40">
        <f>'PRF-3'!E45</f>
        <v>0</v>
      </c>
      <c r="F47" s="37">
        <f>'PRF-3'!I45</f>
        <v>0</v>
      </c>
      <c r="G47" s="45"/>
      <c r="H47" s="45"/>
      <c r="I47" s="45"/>
      <c r="J47" s="45"/>
      <c r="K47" s="45"/>
      <c r="L47" s="46"/>
      <c r="M47" s="37">
        <f>'PRF-3'!K45</f>
        <v>0</v>
      </c>
      <c r="N47" s="45"/>
      <c r="O47" s="45"/>
      <c r="P47" s="45"/>
      <c r="Q47" s="45"/>
      <c r="R47" s="45"/>
      <c r="S47" s="46"/>
      <c r="T47" s="37">
        <f>'PRF-3'!M45</f>
        <v>0</v>
      </c>
      <c r="U47" s="45"/>
      <c r="V47" s="45"/>
      <c r="W47" s="45"/>
      <c r="X47" s="45"/>
      <c r="Y47" s="45"/>
      <c r="Z47" s="46"/>
      <c r="AA47" s="37">
        <f>'PRF-3'!O45</f>
        <v>0</v>
      </c>
      <c r="AB47" s="45"/>
      <c r="AC47" s="45"/>
      <c r="AD47" s="45"/>
      <c r="AE47" s="45"/>
      <c r="AF47" s="45"/>
      <c r="AG47" s="46"/>
    </row>
    <row r="48" spans="1:33" ht="15.75" x14ac:dyDescent="0.25">
      <c r="A48" s="40">
        <f>'PRF-3'!A46</f>
        <v>0</v>
      </c>
      <c r="B48" s="40">
        <f>'PRF-3'!G46</f>
        <v>0</v>
      </c>
      <c r="C48" s="40">
        <f>'PRF-3'!B46</f>
        <v>0</v>
      </c>
      <c r="D48" s="40">
        <f>'PRF-3'!D46</f>
        <v>0</v>
      </c>
      <c r="E48" s="40">
        <f>'PRF-3'!E46</f>
        <v>0</v>
      </c>
      <c r="F48" s="37">
        <f>'PRF-3'!I46</f>
        <v>0</v>
      </c>
      <c r="G48" s="45"/>
      <c r="H48" s="45"/>
      <c r="I48" s="45"/>
      <c r="J48" s="45"/>
      <c r="K48" s="45"/>
      <c r="L48" s="46"/>
      <c r="M48" s="37">
        <f>'PRF-3'!K46</f>
        <v>0</v>
      </c>
      <c r="N48" s="45"/>
      <c r="O48" s="45"/>
      <c r="P48" s="45"/>
      <c r="Q48" s="45"/>
      <c r="R48" s="45"/>
      <c r="S48" s="46"/>
      <c r="T48" s="37">
        <f>'PRF-3'!M46</f>
        <v>0</v>
      </c>
      <c r="U48" s="45"/>
      <c r="V48" s="45"/>
      <c r="W48" s="45"/>
      <c r="X48" s="45"/>
      <c r="Y48" s="45"/>
      <c r="Z48" s="46"/>
      <c r="AA48" s="37">
        <f>'PRF-3'!O46</f>
        <v>0</v>
      </c>
      <c r="AB48" s="45"/>
      <c r="AC48" s="45"/>
      <c r="AD48" s="45"/>
      <c r="AE48" s="45"/>
      <c r="AF48" s="45"/>
      <c r="AG48" s="46"/>
    </row>
    <row r="49" spans="1:33" ht="15.75" x14ac:dyDescent="0.25">
      <c r="A49" s="40">
        <f>'PRF-3'!A47</f>
        <v>0</v>
      </c>
      <c r="B49" s="40">
        <f>'PRF-3'!G47</f>
        <v>0</v>
      </c>
      <c r="C49" s="40">
        <f>'PRF-3'!B47</f>
        <v>0</v>
      </c>
      <c r="D49" s="40">
        <f>'PRF-3'!D47</f>
        <v>0</v>
      </c>
      <c r="E49" s="40">
        <f>'PRF-3'!E47</f>
        <v>0</v>
      </c>
      <c r="F49" s="37">
        <f>'PRF-3'!I47</f>
        <v>0</v>
      </c>
      <c r="G49" s="45"/>
      <c r="H49" s="45"/>
      <c r="I49" s="45"/>
      <c r="J49" s="45"/>
      <c r="K49" s="45"/>
      <c r="L49" s="46"/>
      <c r="M49" s="37">
        <f>'PRF-3'!K47</f>
        <v>0</v>
      </c>
      <c r="N49" s="45"/>
      <c r="O49" s="45"/>
      <c r="P49" s="45"/>
      <c r="Q49" s="45"/>
      <c r="R49" s="45"/>
      <c r="S49" s="46"/>
      <c r="T49" s="37">
        <f>'PRF-3'!M47</f>
        <v>0</v>
      </c>
      <c r="U49" s="45"/>
      <c r="V49" s="45"/>
      <c r="W49" s="45"/>
      <c r="X49" s="45"/>
      <c r="Y49" s="45"/>
      <c r="Z49" s="46"/>
      <c r="AA49" s="37">
        <f>'PRF-3'!O47</f>
        <v>0</v>
      </c>
      <c r="AB49" s="45"/>
      <c r="AC49" s="45"/>
      <c r="AD49" s="45"/>
      <c r="AE49" s="45"/>
      <c r="AF49" s="45"/>
      <c r="AG49" s="46"/>
    </row>
    <row r="50" spans="1:33" ht="15.75" x14ac:dyDescent="0.25">
      <c r="A50" s="40">
        <f>'PRF-3'!A48</f>
        <v>0</v>
      </c>
      <c r="B50" s="40">
        <f>'PRF-3'!G48</f>
        <v>0</v>
      </c>
      <c r="C50" s="40">
        <f>'PRF-3'!B48</f>
        <v>0</v>
      </c>
      <c r="D50" s="40">
        <f>'PRF-3'!D48</f>
        <v>0</v>
      </c>
      <c r="E50" s="40">
        <f>'PRF-3'!E48</f>
        <v>0</v>
      </c>
      <c r="F50" s="37">
        <f>'PRF-3'!I48</f>
        <v>0</v>
      </c>
      <c r="G50" s="45"/>
      <c r="H50" s="45"/>
      <c r="I50" s="45"/>
      <c r="J50" s="45"/>
      <c r="K50" s="45"/>
      <c r="L50" s="46"/>
      <c r="M50" s="37">
        <f>'PRF-3'!K48</f>
        <v>0</v>
      </c>
      <c r="N50" s="45"/>
      <c r="O50" s="45"/>
      <c r="P50" s="45"/>
      <c r="Q50" s="45"/>
      <c r="R50" s="45"/>
      <c r="S50" s="46"/>
      <c r="T50" s="37">
        <f>'PRF-3'!M48</f>
        <v>0</v>
      </c>
      <c r="U50" s="45"/>
      <c r="V50" s="45"/>
      <c r="W50" s="45"/>
      <c r="X50" s="45"/>
      <c r="Y50" s="45"/>
      <c r="Z50" s="46"/>
      <c r="AA50" s="37">
        <f>'PRF-3'!O48</f>
        <v>0</v>
      </c>
      <c r="AB50" s="45"/>
      <c r="AC50" s="45"/>
      <c r="AD50" s="45"/>
      <c r="AE50" s="45"/>
      <c r="AF50" s="45"/>
      <c r="AG50" s="46"/>
    </row>
    <row r="51" spans="1:33" ht="15.75" x14ac:dyDescent="0.25">
      <c r="A51" s="40">
        <f>'PRF-3'!A49</f>
        <v>0</v>
      </c>
      <c r="B51" s="40">
        <f>'PRF-3'!G49</f>
        <v>0</v>
      </c>
      <c r="C51" s="40">
        <f>'PRF-3'!B49</f>
        <v>0</v>
      </c>
      <c r="D51" s="40">
        <f>'PRF-3'!D49</f>
        <v>0</v>
      </c>
      <c r="E51" s="40">
        <f>'PRF-3'!E49</f>
        <v>0</v>
      </c>
      <c r="F51" s="37">
        <f>'PRF-3'!I49</f>
        <v>0</v>
      </c>
      <c r="G51" s="45"/>
      <c r="H51" s="45"/>
      <c r="I51" s="45"/>
      <c r="J51" s="45"/>
      <c r="K51" s="45"/>
      <c r="L51" s="46"/>
      <c r="M51" s="37">
        <f>'PRF-3'!K49</f>
        <v>0</v>
      </c>
      <c r="N51" s="45"/>
      <c r="O51" s="45"/>
      <c r="P51" s="45"/>
      <c r="Q51" s="45"/>
      <c r="R51" s="45"/>
      <c r="S51" s="46"/>
      <c r="T51" s="37">
        <f>'PRF-3'!M49</f>
        <v>0</v>
      </c>
      <c r="U51" s="45"/>
      <c r="V51" s="45"/>
      <c r="W51" s="45"/>
      <c r="X51" s="45"/>
      <c r="Y51" s="45"/>
      <c r="Z51" s="46"/>
      <c r="AA51" s="37">
        <f>'PRF-3'!O49</f>
        <v>0</v>
      </c>
      <c r="AB51" s="45"/>
      <c r="AC51" s="45"/>
      <c r="AD51" s="45"/>
      <c r="AE51" s="45"/>
      <c r="AF51" s="45"/>
      <c r="AG51" s="46"/>
    </row>
    <row r="52" spans="1:33" ht="15.75" x14ac:dyDescent="0.25">
      <c r="A52" s="40">
        <f>'PRF-3'!A50</f>
        <v>0</v>
      </c>
      <c r="B52" s="40">
        <f>'PRF-3'!G50</f>
        <v>0</v>
      </c>
      <c r="C52" s="40">
        <f>'PRF-3'!B50</f>
        <v>0</v>
      </c>
      <c r="D52" s="40">
        <f>'PRF-3'!D50</f>
        <v>0</v>
      </c>
      <c r="E52" s="40">
        <f>'PRF-3'!E50</f>
        <v>0</v>
      </c>
      <c r="F52" s="37">
        <f>'PRF-3'!I50</f>
        <v>0</v>
      </c>
      <c r="G52" s="45"/>
      <c r="H52" s="45"/>
      <c r="I52" s="45"/>
      <c r="J52" s="45"/>
      <c r="K52" s="45"/>
      <c r="L52" s="46"/>
      <c r="M52" s="37">
        <f>'PRF-3'!K50</f>
        <v>0</v>
      </c>
      <c r="N52" s="45"/>
      <c r="O52" s="45"/>
      <c r="P52" s="45"/>
      <c r="Q52" s="45"/>
      <c r="R52" s="45"/>
      <c r="S52" s="46"/>
      <c r="T52" s="37">
        <f>'PRF-3'!M50</f>
        <v>0</v>
      </c>
      <c r="U52" s="45"/>
      <c r="V52" s="45"/>
      <c r="W52" s="45"/>
      <c r="X52" s="45"/>
      <c r="Y52" s="45"/>
      <c r="Z52" s="46"/>
      <c r="AA52" s="37">
        <f>'PRF-3'!O50</f>
        <v>0</v>
      </c>
      <c r="AB52" s="45"/>
      <c r="AC52" s="45"/>
      <c r="AD52" s="45"/>
      <c r="AE52" s="45"/>
      <c r="AF52" s="45"/>
      <c r="AG52" s="46"/>
    </row>
    <row r="53" spans="1:33" ht="15.75" x14ac:dyDescent="0.25">
      <c r="A53" s="40">
        <f>'PRF-3'!A51</f>
        <v>0</v>
      </c>
      <c r="B53" s="40">
        <f>'PRF-3'!G51</f>
        <v>0</v>
      </c>
      <c r="C53" s="40">
        <f>'PRF-3'!B51</f>
        <v>0</v>
      </c>
      <c r="D53" s="40">
        <f>'PRF-3'!D51</f>
        <v>0</v>
      </c>
      <c r="E53" s="40">
        <f>'PRF-3'!E51</f>
        <v>0</v>
      </c>
      <c r="F53" s="37">
        <f>'PRF-3'!I51</f>
        <v>0</v>
      </c>
      <c r="G53" s="45"/>
      <c r="H53" s="45"/>
      <c r="I53" s="45"/>
      <c r="J53" s="45"/>
      <c r="K53" s="45"/>
      <c r="L53" s="46"/>
      <c r="M53" s="37">
        <f>'PRF-3'!K51</f>
        <v>0</v>
      </c>
      <c r="N53" s="45"/>
      <c r="O53" s="45"/>
      <c r="P53" s="45"/>
      <c r="Q53" s="45"/>
      <c r="R53" s="45"/>
      <c r="S53" s="46"/>
      <c r="T53" s="37">
        <f>'PRF-3'!M51</f>
        <v>0</v>
      </c>
      <c r="U53" s="45"/>
      <c r="V53" s="45"/>
      <c r="W53" s="45"/>
      <c r="X53" s="45"/>
      <c r="Y53" s="45"/>
      <c r="Z53" s="46"/>
      <c r="AA53" s="37">
        <f>'PRF-3'!O51</f>
        <v>0</v>
      </c>
      <c r="AB53" s="45"/>
      <c r="AC53" s="45"/>
      <c r="AD53" s="45"/>
      <c r="AE53" s="45"/>
      <c r="AF53" s="45"/>
      <c r="AG53" s="46"/>
    </row>
    <row r="54" spans="1:33" ht="15.75" x14ac:dyDescent="0.25">
      <c r="A54" s="40">
        <f>'PRF-3'!A52</f>
        <v>0</v>
      </c>
      <c r="B54" s="40">
        <f>'PRF-3'!G52</f>
        <v>0</v>
      </c>
      <c r="C54" s="40">
        <f>'PRF-3'!B52</f>
        <v>0</v>
      </c>
      <c r="D54" s="40">
        <f>'PRF-3'!D52</f>
        <v>0</v>
      </c>
      <c r="E54" s="40">
        <f>'PRF-3'!E52</f>
        <v>0</v>
      </c>
      <c r="F54" s="37">
        <f>'PRF-3'!I52</f>
        <v>0</v>
      </c>
      <c r="G54" s="45"/>
      <c r="H54" s="45"/>
      <c r="I54" s="45"/>
      <c r="J54" s="45"/>
      <c r="K54" s="45"/>
      <c r="L54" s="46"/>
      <c r="M54" s="37">
        <f>'PRF-3'!K52</f>
        <v>0</v>
      </c>
      <c r="N54" s="45"/>
      <c r="O54" s="45"/>
      <c r="P54" s="45"/>
      <c r="Q54" s="45"/>
      <c r="R54" s="45"/>
      <c r="S54" s="46"/>
      <c r="T54" s="37">
        <f>'PRF-3'!M52</f>
        <v>0</v>
      </c>
      <c r="U54" s="45"/>
      <c r="V54" s="45"/>
      <c r="W54" s="45"/>
      <c r="X54" s="45"/>
      <c r="Y54" s="45"/>
      <c r="Z54" s="46"/>
      <c r="AA54" s="37">
        <f>'PRF-3'!O52</f>
        <v>0</v>
      </c>
      <c r="AB54" s="45"/>
      <c r="AC54" s="45"/>
      <c r="AD54" s="45"/>
      <c r="AE54" s="45"/>
      <c r="AF54" s="45"/>
      <c r="AG54" s="46"/>
    </row>
    <row r="55" spans="1:33" ht="15.75" x14ac:dyDescent="0.25">
      <c r="A55" s="40">
        <f>'PRF-3'!A53</f>
        <v>0</v>
      </c>
      <c r="B55" s="40">
        <f>'PRF-3'!G53</f>
        <v>0</v>
      </c>
      <c r="C55" s="40">
        <f>'PRF-3'!B53</f>
        <v>0</v>
      </c>
      <c r="D55" s="40">
        <f>'PRF-3'!D53</f>
        <v>0</v>
      </c>
      <c r="E55" s="40">
        <f>'PRF-3'!E53</f>
        <v>0</v>
      </c>
      <c r="F55" s="37">
        <f>'PRF-3'!I53</f>
        <v>0</v>
      </c>
      <c r="G55" s="45"/>
      <c r="H55" s="45"/>
      <c r="I55" s="45"/>
      <c r="J55" s="45"/>
      <c r="K55" s="45"/>
      <c r="L55" s="46"/>
      <c r="M55" s="37">
        <f>'PRF-3'!K53</f>
        <v>0</v>
      </c>
      <c r="N55" s="45"/>
      <c r="O55" s="45"/>
      <c r="P55" s="45"/>
      <c r="Q55" s="45"/>
      <c r="R55" s="45"/>
      <c r="S55" s="46"/>
      <c r="T55" s="37">
        <f>'PRF-3'!M53</f>
        <v>0</v>
      </c>
      <c r="U55" s="45"/>
      <c r="V55" s="45"/>
      <c r="W55" s="45"/>
      <c r="X55" s="45"/>
      <c r="Y55" s="45"/>
      <c r="Z55" s="46"/>
      <c r="AA55" s="37">
        <f>'PRF-3'!O53</f>
        <v>0</v>
      </c>
      <c r="AB55" s="45"/>
      <c r="AC55" s="45"/>
      <c r="AD55" s="45"/>
      <c r="AE55" s="45"/>
      <c r="AF55" s="45"/>
      <c r="AG55" s="46"/>
    </row>
    <row r="56" spans="1:33" ht="15.75" x14ac:dyDescent="0.25">
      <c r="A56" s="40">
        <f>'PRF-3'!A54</f>
        <v>0</v>
      </c>
      <c r="B56" s="40">
        <f>'PRF-3'!G54</f>
        <v>0</v>
      </c>
      <c r="C56" s="40">
        <f>'PRF-3'!B54</f>
        <v>0</v>
      </c>
      <c r="D56" s="40">
        <f>'PRF-3'!D54</f>
        <v>0</v>
      </c>
      <c r="E56" s="40">
        <f>'PRF-3'!E54</f>
        <v>0</v>
      </c>
      <c r="F56" s="37">
        <f>'PRF-3'!I54</f>
        <v>0</v>
      </c>
      <c r="G56" s="45"/>
      <c r="H56" s="45"/>
      <c r="I56" s="45"/>
      <c r="J56" s="45"/>
      <c r="K56" s="45"/>
      <c r="L56" s="46"/>
      <c r="M56" s="37">
        <f>'PRF-3'!K54</f>
        <v>0</v>
      </c>
      <c r="N56" s="45"/>
      <c r="O56" s="45"/>
      <c r="P56" s="45"/>
      <c r="Q56" s="45"/>
      <c r="R56" s="45"/>
      <c r="S56" s="46"/>
      <c r="T56" s="37">
        <f>'PRF-3'!M54</f>
        <v>0</v>
      </c>
      <c r="U56" s="45"/>
      <c r="V56" s="45"/>
      <c r="W56" s="45"/>
      <c r="X56" s="45"/>
      <c r="Y56" s="45"/>
      <c r="Z56" s="46"/>
      <c r="AA56" s="37">
        <f>'PRF-3'!O54</f>
        <v>0</v>
      </c>
      <c r="AB56" s="45"/>
      <c r="AC56" s="45"/>
      <c r="AD56" s="45"/>
      <c r="AE56" s="45"/>
      <c r="AF56" s="45"/>
      <c r="AG56" s="46"/>
    </row>
    <row r="57" spans="1:33" ht="15.75" x14ac:dyDescent="0.25">
      <c r="A57" s="40">
        <f>'PRF-3'!A55</f>
        <v>0</v>
      </c>
      <c r="B57" s="40">
        <f>'PRF-3'!G55</f>
        <v>0</v>
      </c>
      <c r="C57" s="40">
        <f>'PRF-3'!B55</f>
        <v>0</v>
      </c>
      <c r="D57" s="40">
        <f>'PRF-3'!D55</f>
        <v>0</v>
      </c>
      <c r="E57" s="40">
        <f>'PRF-3'!E55</f>
        <v>0</v>
      </c>
      <c r="F57" s="37">
        <f>'PRF-3'!I55</f>
        <v>0</v>
      </c>
      <c r="G57" s="45"/>
      <c r="H57" s="45"/>
      <c r="I57" s="45"/>
      <c r="J57" s="45"/>
      <c r="K57" s="45"/>
      <c r="L57" s="46"/>
      <c r="M57" s="37">
        <f>'PRF-3'!K55</f>
        <v>0</v>
      </c>
      <c r="N57" s="45"/>
      <c r="O57" s="45"/>
      <c r="P57" s="45"/>
      <c r="Q57" s="45"/>
      <c r="R57" s="45"/>
      <c r="S57" s="46"/>
      <c r="T57" s="37">
        <f>'PRF-3'!M55</f>
        <v>0</v>
      </c>
      <c r="U57" s="45"/>
      <c r="V57" s="45"/>
      <c r="W57" s="45"/>
      <c r="X57" s="45"/>
      <c r="Y57" s="45"/>
      <c r="Z57" s="46"/>
      <c r="AA57" s="37">
        <f>'PRF-3'!O55</f>
        <v>0</v>
      </c>
      <c r="AB57" s="45"/>
      <c r="AC57" s="45"/>
      <c r="AD57" s="45"/>
      <c r="AE57" s="45"/>
      <c r="AF57" s="45"/>
      <c r="AG57" s="46"/>
    </row>
    <row r="58" spans="1:33" ht="15.75" x14ac:dyDescent="0.25">
      <c r="A58" s="40">
        <f>'PRF-3'!A56</f>
        <v>0</v>
      </c>
      <c r="B58" s="40">
        <f>'PRF-3'!G56</f>
        <v>0</v>
      </c>
      <c r="C58" s="40">
        <f>'PRF-3'!B56</f>
        <v>0</v>
      </c>
      <c r="D58" s="40">
        <f>'PRF-3'!D56</f>
        <v>0</v>
      </c>
      <c r="E58" s="40">
        <f>'PRF-3'!E56</f>
        <v>0</v>
      </c>
      <c r="F58" s="37">
        <f>'PRF-3'!I56</f>
        <v>0</v>
      </c>
      <c r="G58" s="45"/>
      <c r="H58" s="45"/>
      <c r="I58" s="45"/>
      <c r="J58" s="45"/>
      <c r="K58" s="45"/>
      <c r="L58" s="46"/>
      <c r="M58" s="37">
        <f>'PRF-3'!K56</f>
        <v>0</v>
      </c>
      <c r="N58" s="45"/>
      <c r="O58" s="45"/>
      <c r="P58" s="45"/>
      <c r="Q58" s="45"/>
      <c r="R58" s="45"/>
      <c r="S58" s="46"/>
      <c r="T58" s="37">
        <f>'PRF-3'!M56</f>
        <v>0</v>
      </c>
      <c r="U58" s="45"/>
      <c r="V58" s="45"/>
      <c r="W58" s="45"/>
      <c r="X58" s="45"/>
      <c r="Y58" s="45"/>
      <c r="Z58" s="46"/>
      <c r="AA58" s="37">
        <f>'PRF-3'!O56</f>
        <v>0</v>
      </c>
      <c r="AB58" s="45"/>
      <c r="AC58" s="45"/>
      <c r="AD58" s="45"/>
      <c r="AE58" s="45"/>
      <c r="AF58" s="45"/>
      <c r="AG58" s="46"/>
    </row>
    <row r="59" spans="1:33" ht="15.75" x14ac:dyDescent="0.25">
      <c r="A59" s="40">
        <f>'PRF-3'!A57</f>
        <v>0</v>
      </c>
      <c r="B59" s="40">
        <f>'PRF-3'!G57</f>
        <v>0</v>
      </c>
      <c r="C59" s="40">
        <f>'PRF-3'!B57</f>
        <v>0</v>
      </c>
      <c r="D59" s="40">
        <f>'PRF-3'!D57</f>
        <v>0</v>
      </c>
      <c r="E59" s="40">
        <f>'PRF-3'!E57</f>
        <v>0</v>
      </c>
      <c r="F59" s="37">
        <f>'PRF-3'!I57</f>
        <v>0</v>
      </c>
      <c r="G59" s="45"/>
      <c r="H59" s="45"/>
      <c r="I59" s="45"/>
      <c r="J59" s="45"/>
      <c r="K59" s="45"/>
      <c r="L59" s="46"/>
      <c r="M59" s="37">
        <f>'PRF-3'!K57</f>
        <v>0</v>
      </c>
      <c r="N59" s="45"/>
      <c r="O59" s="45"/>
      <c r="P59" s="45"/>
      <c r="Q59" s="45"/>
      <c r="R59" s="45"/>
      <c r="S59" s="46"/>
      <c r="T59" s="37">
        <f>'PRF-3'!M57</f>
        <v>0</v>
      </c>
      <c r="U59" s="45"/>
      <c r="V59" s="45"/>
      <c r="W59" s="45"/>
      <c r="X59" s="45"/>
      <c r="Y59" s="45"/>
      <c r="Z59" s="46"/>
      <c r="AA59" s="37">
        <f>'PRF-3'!O57</f>
        <v>0</v>
      </c>
      <c r="AB59" s="45"/>
      <c r="AC59" s="45"/>
      <c r="AD59" s="45"/>
      <c r="AE59" s="45"/>
      <c r="AF59" s="45"/>
      <c r="AG59" s="46"/>
    </row>
    <row r="60" spans="1:33" ht="15.75" x14ac:dyDescent="0.25">
      <c r="A60" s="40">
        <f>'PRF-3'!A58</f>
        <v>0</v>
      </c>
      <c r="B60" s="40">
        <f>'PRF-3'!G58</f>
        <v>0</v>
      </c>
      <c r="C60" s="40">
        <f>'PRF-3'!B58</f>
        <v>0</v>
      </c>
      <c r="D60" s="40">
        <f>'PRF-3'!D58</f>
        <v>0</v>
      </c>
      <c r="E60" s="40">
        <f>'PRF-3'!E58</f>
        <v>0</v>
      </c>
      <c r="F60" s="37">
        <f>'PRF-3'!I58</f>
        <v>0</v>
      </c>
      <c r="G60" s="45"/>
      <c r="H60" s="45"/>
      <c r="I60" s="45"/>
      <c r="J60" s="45"/>
      <c r="K60" s="45"/>
      <c r="L60" s="46"/>
      <c r="M60" s="37">
        <f>'PRF-3'!K58</f>
        <v>0</v>
      </c>
      <c r="N60" s="45"/>
      <c r="O60" s="45"/>
      <c r="P60" s="45"/>
      <c r="Q60" s="45"/>
      <c r="R60" s="45"/>
      <c r="S60" s="46"/>
      <c r="T60" s="37">
        <f>'PRF-3'!M58</f>
        <v>0</v>
      </c>
      <c r="U60" s="45"/>
      <c r="V60" s="45"/>
      <c r="W60" s="45"/>
      <c r="X60" s="45"/>
      <c r="Y60" s="45"/>
      <c r="Z60" s="46"/>
      <c r="AA60" s="37">
        <f>'PRF-3'!O58</f>
        <v>0</v>
      </c>
      <c r="AB60" s="45"/>
      <c r="AC60" s="45"/>
      <c r="AD60" s="45"/>
      <c r="AE60" s="45"/>
      <c r="AF60" s="45"/>
      <c r="AG60" s="46"/>
    </row>
    <row r="61" spans="1:33" ht="15.75" x14ac:dyDescent="0.25">
      <c r="A61" s="40">
        <f>'PRF-3'!A59</f>
        <v>0</v>
      </c>
      <c r="B61" s="40">
        <f>'PRF-3'!G59</f>
        <v>0</v>
      </c>
      <c r="C61" s="40">
        <f>'PRF-3'!B59</f>
        <v>0</v>
      </c>
      <c r="D61" s="40">
        <f>'PRF-3'!D59</f>
        <v>0</v>
      </c>
      <c r="E61" s="40">
        <f>'PRF-3'!E59</f>
        <v>0</v>
      </c>
      <c r="F61" s="37">
        <f>'PRF-3'!I59</f>
        <v>0</v>
      </c>
      <c r="G61" s="45"/>
      <c r="H61" s="45"/>
      <c r="I61" s="45"/>
      <c r="J61" s="45"/>
      <c r="K61" s="45"/>
      <c r="L61" s="46"/>
      <c r="M61" s="37">
        <f>'PRF-3'!K59</f>
        <v>0</v>
      </c>
      <c r="N61" s="45"/>
      <c r="O61" s="45"/>
      <c r="P61" s="45"/>
      <c r="Q61" s="45"/>
      <c r="R61" s="45"/>
      <c r="S61" s="46"/>
      <c r="T61" s="37">
        <f>'PRF-3'!M59</f>
        <v>0</v>
      </c>
      <c r="U61" s="45"/>
      <c r="V61" s="45"/>
      <c r="W61" s="45"/>
      <c r="X61" s="45"/>
      <c r="Y61" s="45"/>
      <c r="Z61" s="46"/>
      <c r="AA61" s="37">
        <f>'PRF-3'!O59</f>
        <v>0</v>
      </c>
      <c r="AB61" s="45"/>
      <c r="AC61" s="45"/>
      <c r="AD61" s="45"/>
      <c r="AE61" s="45"/>
      <c r="AF61" s="45"/>
      <c r="AG61" s="46"/>
    </row>
    <row r="62" spans="1:33" ht="15.75" x14ac:dyDescent="0.25">
      <c r="A62" s="40">
        <f>'PRF-3'!A60</f>
        <v>0</v>
      </c>
      <c r="B62" s="40">
        <f>'PRF-3'!G60</f>
        <v>0</v>
      </c>
      <c r="C62" s="40">
        <f>'PRF-3'!B60</f>
        <v>0</v>
      </c>
      <c r="D62" s="40">
        <f>'PRF-3'!D60</f>
        <v>0</v>
      </c>
      <c r="E62" s="40">
        <f>'PRF-3'!E60</f>
        <v>0</v>
      </c>
      <c r="F62" s="37">
        <f>'PRF-3'!I60</f>
        <v>0</v>
      </c>
      <c r="G62" s="45"/>
      <c r="H62" s="45"/>
      <c r="I62" s="45"/>
      <c r="J62" s="45"/>
      <c r="K62" s="45"/>
      <c r="L62" s="46"/>
      <c r="M62" s="37">
        <f>'PRF-3'!K60</f>
        <v>0</v>
      </c>
      <c r="N62" s="45"/>
      <c r="O62" s="45"/>
      <c r="P62" s="45"/>
      <c r="Q62" s="45"/>
      <c r="R62" s="45"/>
      <c r="S62" s="46"/>
      <c r="T62" s="37">
        <f>'PRF-3'!M60</f>
        <v>0</v>
      </c>
      <c r="U62" s="45"/>
      <c r="V62" s="45"/>
      <c r="W62" s="45"/>
      <c r="X62" s="45"/>
      <c r="Y62" s="45"/>
      <c r="Z62" s="46"/>
      <c r="AA62" s="37">
        <f>'PRF-3'!O60</f>
        <v>0</v>
      </c>
      <c r="AB62" s="45"/>
      <c r="AC62" s="45"/>
      <c r="AD62" s="45"/>
      <c r="AE62" s="45"/>
      <c r="AF62" s="45"/>
      <c r="AG62" s="46"/>
    </row>
    <row r="63" spans="1:33" ht="15.75" x14ac:dyDescent="0.25">
      <c r="A63" s="40">
        <f>'PRF-3'!A61</f>
        <v>0</v>
      </c>
      <c r="B63" s="40">
        <f>'PRF-3'!G61</f>
        <v>0</v>
      </c>
      <c r="C63" s="40">
        <f>'PRF-3'!B61</f>
        <v>0</v>
      </c>
      <c r="D63" s="40">
        <f>'PRF-3'!D61</f>
        <v>0</v>
      </c>
      <c r="E63" s="40">
        <f>'PRF-3'!E61</f>
        <v>0</v>
      </c>
      <c r="F63" s="37">
        <f>'PRF-3'!I61</f>
        <v>0</v>
      </c>
      <c r="G63" s="45"/>
      <c r="H63" s="45"/>
      <c r="I63" s="45"/>
      <c r="J63" s="45"/>
      <c r="K63" s="45"/>
      <c r="L63" s="46"/>
      <c r="M63" s="37">
        <f>'PRF-3'!K61</f>
        <v>0</v>
      </c>
      <c r="N63" s="45"/>
      <c r="O63" s="45"/>
      <c r="P63" s="45"/>
      <c r="Q63" s="45"/>
      <c r="R63" s="45"/>
      <c r="S63" s="46"/>
      <c r="T63" s="37">
        <f>'PRF-3'!M61</f>
        <v>0</v>
      </c>
      <c r="U63" s="45"/>
      <c r="V63" s="45"/>
      <c r="W63" s="45"/>
      <c r="X63" s="45"/>
      <c r="Y63" s="45"/>
      <c r="Z63" s="46"/>
      <c r="AA63" s="37">
        <f>'PRF-3'!O61</f>
        <v>0</v>
      </c>
      <c r="AB63" s="45"/>
      <c r="AC63" s="45"/>
      <c r="AD63" s="45"/>
      <c r="AE63" s="45"/>
      <c r="AF63" s="45"/>
      <c r="AG63" s="46"/>
    </row>
    <row r="64" spans="1:33" ht="15.75" x14ac:dyDescent="0.25">
      <c r="A64" s="40">
        <f>'PRF-3'!A62</f>
        <v>0</v>
      </c>
      <c r="B64" s="40">
        <f>'PRF-3'!G62</f>
        <v>0</v>
      </c>
      <c r="C64" s="40">
        <f>'PRF-3'!B62</f>
        <v>0</v>
      </c>
      <c r="D64" s="40">
        <f>'PRF-3'!D62</f>
        <v>0</v>
      </c>
      <c r="E64" s="40">
        <f>'PRF-3'!E62</f>
        <v>0</v>
      </c>
      <c r="F64" s="37">
        <f>'PRF-3'!I62</f>
        <v>0</v>
      </c>
      <c r="G64" s="45"/>
      <c r="H64" s="45"/>
      <c r="I64" s="45"/>
      <c r="J64" s="45"/>
      <c r="K64" s="45"/>
      <c r="L64" s="46"/>
      <c r="M64" s="37">
        <f>'PRF-3'!K62</f>
        <v>0</v>
      </c>
      <c r="N64" s="45"/>
      <c r="O64" s="45"/>
      <c r="P64" s="45"/>
      <c r="Q64" s="45"/>
      <c r="R64" s="45"/>
      <c r="S64" s="46"/>
      <c r="T64" s="37">
        <f>'PRF-3'!M62</f>
        <v>0</v>
      </c>
      <c r="U64" s="45"/>
      <c r="V64" s="45"/>
      <c r="W64" s="45"/>
      <c r="X64" s="45"/>
      <c r="Y64" s="45"/>
      <c r="Z64" s="46"/>
      <c r="AA64" s="37">
        <f>'PRF-3'!O62</f>
        <v>0</v>
      </c>
      <c r="AB64" s="45"/>
      <c r="AC64" s="45"/>
      <c r="AD64" s="45"/>
      <c r="AE64" s="45"/>
      <c r="AF64" s="45"/>
      <c r="AG64" s="46"/>
    </row>
    <row r="65" spans="1:33" ht="15.75" x14ac:dyDescent="0.25">
      <c r="A65" s="40">
        <f>'PRF-3'!A63</f>
        <v>0</v>
      </c>
      <c r="B65" s="40">
        <f>'PRF-3'!G63</f>
        <v>0</v>
      </c>
      <c r="C65" s="40">
        <f>'PRF-3'!B63</f>
        <v>0</v>
      </c>
      <c r="D65" s="40">
        <f>'PRF-3'!D63</f>
        <v>0</v>
      </c>
      <c r="E65" s="40">
        <f>'PRF-3'!E63</f>
        <v>0</v>
      </c>
      <c r="F65" s="37">
        <f>'PRF-3'!I63</f>
        <v>0</v>
      </c>
      <c r="G65" s="45"/>
      <c r="H65" s="45"/>
      <c r="I65" s="45"/>
      <c r="J65" s="45"/>
      <c r="K65" s="45"/>
      <c r="L65" s="46"/>
      <c r="M65" s="37">
        <f>'PRF-3'!K63</f>
        <v>0</v>
      </c>
      <c r="N65" s="45"/>
      <c r="O65" s="45"/>
      <c r="P65" s="45"/>
      <c r="Q65" s="45"/>
      <c r="R65" s="45"/>
      <c r="S65" s="46"/>
      <c r="T65" s="37">
        <f>'PRF-3'!M63</f>
        <v>0</v>
      </c>
      <c r="U65" s="45"/>
      <c r="V65" s="45"/>
      <c r="W65" s="45"/>
      <c r="X65" s="45"/>
      <c r="Y65" s="45"/>
      <c r="Z65" s="46"/>
      <c r="AA65" s="37">
        <f>'PRF-3'!O63</f>
        <v>0</v>
      </c>
      <c r="AB65" s="45"/>
      <c r="AC65" s="45"/>
      <c r="AD65" s="45"/>
      <c r="AE65" s="45"/>
      <c r="AF65" s="45"/>
      <c r="AG65" s="46"/>
    </row>
    <row r="66" spans="1:33" ht="15.75" x14ac:dyDescent="0.25">
      <c r="A66" s="40">
        <f>'PRF-3'!A64</f>
        <v>0</v>
      </c>
      <c r="B66" s="40">
        <f>'PRF-3'!G64</f>
        <v>0</v>
      </c>
      <c r="C66" s="40">
        <f>'PRF-3'!B64</f>
        <v>0</v>
      </c>
      <c r="D66" s="40">
        <f>'PRF-3'!D64</f>
        <v>0</v>
      </c>
      <c r="E66" s="40">
        <f>'PRF-3'!E64</f>
        <v>0</v>
      </c>
      <c r="F66" s="37">
        <f>'PRF-3'!I64</f>
        <v>0</v>
      </c>
      <c r="G66" s="45"/>
      <c r="H66" s="45"/>
      <c r="I66" s="45"/>
      <c r="J66" s="45"/>
      <c r="K66" s="45"/>
      <c r="L66" s="46"/>
      <c r="M66" s="37">
        <f>'PRF-3'!K64</f>
        <v>0</v>
      </c>
      <c r="N66" s="45"/>
      <c r="O66" s="45"/>
      <c r="P66" s="45"/>
      <c r="Q66" s="45"/>
      <c r="R66" s="45"/>
      <c r="S66" s="46"/>
      <c r="T66" s="37">
        <f>'PRF-3'!M64</f>
        <v>0</v>
      </c>
      <c r="U66" s="45"/>
      <c r="V66" s="45"/>
      <c r="W66" s="45"/>
      <c r="X66" s="45"/>
      <c r="Y66" s="45"/>
      <c r="Z66" s="46"/>
      <c r="AA66" s="37">
        <f>'PRF-3'!O64</f>
        <v>0</v>
      </c>
      <c r="AB66" s="45"/>
      <c r="AC66" s="45"/>
      <c r="AD66" s="45"/>
      <c r="AE66" s="45"/>
      <c r="AF66" s="45"/>
      <c r="AG66" s="46"/>
    </row>
    <row r="67" spans="1:33" ht="15.75" x14ac:dyDescent="0.25">
      <c r="A67" s="40">
        <f>'PRF-3'!A65</f>
        <v>0</v>
      </c>
      <c r="B67" s="40">
        <f>'PRF-3'!G65</f>
        <v>0</v>
      </c>
      <c r="C67" s="40">
        <f>'PRF-3'!B65</f>
        <v>0</v>
      </c>
      <c r="D67" s="40">
        <f>'PRF-3'!D65</f>
        <v>0</v>
      </c>
      <c r="E67" s="40">
        <f>'PRF-3'!E65</f>
        <v>0</v>
      </c>
      <c r="F67" s="37">
        <f>'PRF-3'!I65</f>
        <v>0</v>
      </c>
      <c r="G67" s="45"/>
      <c r="H67" s="45"/>
      <c r="I67" s="45"/>
      <c r="J67" s="45"/>
      <c r="K67" s="45"/>
      <c r="L67" s="46"/>
      <c r="M67" s="37">
        <f>'PRF-3'!K65</f>
        <v>0</v>
      </c>
      <c r="N67" s="45"/>
      <c r="O67" s="45"/>
      <c r="P67" s="45"/>
      <c r="Q67" s="45"/>
      <c r="R67" s="45"/>
      <c r="S67" s="46"/>
      <c r="T67" s="37">
        <f>'PRF-3'!M65</f>
        <v>0</v>
      </c>
      <c r="U67" s="45"/>
      <c r="V67" s="45"/>
      <c r="W67" s="45"/>
      <c r="X67" s="45"/>
      <c r="Y67" s="45"/>
      <c r="Z67" s="46"/>
      <c r="AA67" s="37">
        <f>'PRF-3'!O65</f>
        <v>0</v>
      </c>
      <c r="AB67" s="45"/>
      <c r="AC67" s="45"/>
      <c r="AD67" s="45"/>
      <c r="AE67" s="45"/>
      <c r="AF67" s="45"/>
      <c r="AG67" s="46"/>
    </row>
    <row r="68" spans="1:33" ht="15.75" x14ac:dyDescent="0.25">
      <c r="A68" s="40">
        <f>'PRF-3'!A66</f>
        <v>0</v>
      </c>
      <c r="B68" s="40">
        <f>'PRF-3'!G66</f>
        <v>0</v>
      </c>
      <c r="C68" s="40">
        <f>'PRF-3'!B66</f>
        <v>0</v>
      </c>
      <c r="D68" s="40">
        <f>'PRF-3'!D66</f>
        <v>0</v>
      </c>
      <c r="E68" s="40">
        <f>'PRF-3'!E66</f>
        <v>0</v>
      </c>
      <c r="F68" s="37">
        <f>'PRF-3'!I66</f>
        <v>0</v>
      </c>
      <c r="G68" s="45"/>
      <c r="H68" s="45"/>
      <c r="I68" s="45"/>
      <c r="J68" s="45"/>
      <c r="K68" s="45"/>
      <c r="L68" s="46"/>
      <c r="M68" s="37">
        <f>'PRF-3'!K66</f>
        <v>0</v>
      </c>
      <c r="N68" s="45"/>
      <c r="O68" s="45"/>
      <c r="P68" s="45"/>
      <c r="Q68" s="45"/>
      <c r="R68" s="45"/>
      <c r="S68" s="46"/>
      <c r="T68" s="37">
        <f>'PRF-3'!M66</f>
        <v>0</v>
      </c>
      <c r="U68" s="45"/>
      <c r="V68" s="45"/>
      <c r="W68" s="45"/>
      <c r="X68" s="45"/>
      <c r="Y68" s="45"/>
      <c r="Z68" s="46"/>
      <c r="AA68" s="37">
        <f>'PRF-3'!O66</f>
        <v>0</v>
      </c>
      <c r="AB68" s="45"/>
      <c r="AC68" s="45"/>
      <c r="AD68" s="45"/>
      <c r="AE68" s="45"/>
      <c r="AF68" s="45"/>
      <c r="AG68" s="46"/>
    </row>
    <row r="69" spans="1:33" ht="15.75" x14ac:dyDescent="0.25">
      <c r="A69" s="40">
        <f>'PRF-3'!A67</f>
        <v>0</v>
      </c>
      <c r="B69" s="40">
        <f>'PRF-3'!G67</f>
        <v>0</v>
      </c>
      <c r="C69" s="40">
        <f>'PRF-3'!B67</f>
        <v>0</v>
      </c>
      <c r="D69" s="40">
        <f>'PRF-3'!D67</f>
        <v>0</v>
      </c>
      <c r="E69" s="40">
        <f>'PRF-3'!E67</f>
        <v>0</v>
      </c>
      <c r="F69" s="37">
        <f>'PRF-3'!I67</f>
        <v>0</v>
      </c>
      <c r="G69" s="45"/>
      <c r="H69" s="45"/>
      <c r="I69" s="45"/>
      <c r="J69" s="45"/>
      <c r="K69" s="45"/>
      <c r="L69" s="46"/>
      <c r="M69" s="37">
        <f>'PRF-3'!K67</f>
        <v>0</v>
      </c>
      <c r="N69" s="45"/>
      <c r="O69" s="45"/>
      <c r="P69" s="45"/>
      <c r="Q69" s="45"/>
      <c r="R69" s="45"/>
      <c r="S69" s="46"/>
      <c r="T69" s="37">
        <f>'PRF-3'!M67</f>
        <v>0</v>
      </c>
      <c r="U69" s="45"/>
      <c r="V69" s="45"/>
      <c r="W69" s="45"/>
      <c r="X69" s="45"/>
      <c r="Y69" s="45"/>
      <c r="Z69" s="46"/>
      <c r="AA69" s="37">
        <f>'PRF-3'!O67</f>
        <v>0</v>
      </c>
      <c r="AB69" s="45"/>
      <c r="AC69" s="45"/>
      <c r="AD69" s="45"/>
      <c r="AE69" s="45"/>
      <c r="AF69" s="45"/>
      <c r="AG69" s="46"/>
    </row>
  </sheetData>
  <sheetProtection password="C022" sheet="1" objects="1" scenarios="1" selectLockedCells="1"/>
  <mergeCells count="23">
    <mergeCell ref="A6:AG6"/>
    <mergeCell ref="F7:AG7"/>
    <mergeCell ref="AA8:AF8"/>
    <mergeCell ref="A7:A9"/>
    <mergeCell ref="B7:B9"/>
    <mergeCell ref="C7:C9"/>
    <mergeCell ref="D7:D9"/>
    <mergeCell ref="A1:AG2"/>
    <mergeCell ref="A3:AG3"/>
    <mergeCell ref="A4:AG4"/>
    <mergeCell ref="X5:AG5"/>
    <mergeCell ref="E7:E9"/>
    <mergeCell ref="F8:K8"/>
    <mergeCell ref="M8:R8"/>
    <mergeCell ref="T8:Y8"/>
    <mergeCell ref="L8:L9"/>
    <mergeCell ref="S8:S9"/>
    <mergeCell ref="Z8:Z9"/>
    <mergeCell ref="AG8:AG9"/>
    <mergeCell ref="A5:C5"/>
    <mergeCell ref="E5:F5"/>
    <mergeCell ref="G5:O5"/>
    <mergeCell ref="P5:W5"/>
  </mergeCells>
  <conditionalFormatting sqref="A10:E69">
    <cfRule type="cellIs" dxfId="4" priority="1" operator="greaterThan">
      <formula>0</formula>
    </cfRule>
  </conditionalFormatting>
  <dataValidations count="1">
    <dataValidation type="list" allowBlank="1" showInputMessage="1" showErrorMessage="1" sqref="G10:L68 N10:S68 U10:Z68 AB10:AG68">
      <formula1>"A,B,C"</formula1>
    </dataValidation>
  </dataValidations>
  <pageMargins left="0.7" right="0.7" top="0.75" bottom="0.75" header="0.3" footer="0.3"/>
  <pageSetup paperSize="9" scale="63" orientation="landscape" blackAndWhite="1" verticalDpi="0" r:id="rId1"/>
  <headerFooter>
    <oddFooter>&amp;CCREATED BY: HARISH JAIPAL MALI</oddFooter>
  </headerFooter>
  <rowBreaks count="1" manualBreakCount="1">
    <brk id="39"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sheetPr>
  <dimension ref="A1:AG69"/>
  <sheetViews>
    <sheetView showGridLines="0" showZeros="0" topLeftCell="D1" zoomScaleNormal="100" workbookViewId="0">
      <selection activeCell="P15" sqref="P15"/>
    </sheetView>
  </sheetViews>
  <sheetFormatPr defaultColWidth="0" defaultRowHeight="15" zeroHeight="1" x14ac:dyDescent="0.25"/>
  <cols>
    <col min="1" max="1" width="6.140625" style="32" customWidth="1"/>
    <col min="2" max="2" width="7.5703125" style="32" customWidth="1"/>
    <col min="3" max="3" width="9.140625" style="32" customWidth="1"/>
    <col min="4" max="4" width="30.140625" style="32" customWidth="1"/>
    <col min="5" max="5" width="28.42578125" style="32" customWidth="1"/>
    <col min="6" max="17" width="4.5703125" style="32" customWidth="1"/>
    <col min="18" max="32" width="4.42578125" style="32" customWidth="1"/>
    <col min="33" max="33" width="4.85546875" style="32" customWidth="1"/>
    <col min="34" max="16384" width="9.140625" style="32" hidden="1"/>
  </cols>
  <sheetData>
    <row r="1" spans="1:33" ht="15.75" customHeight="1" x14ac:dyDescent="0.25">
      <c r="A1" s="317">
        <f>REPORTS!$D$7</f>
        <v>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9"/>
    </row>
    <row r="2" spans="1:33" ht="15" customHeight="1" x14ac:dyDescent="0.25">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2"/>
    </row>
    <row r="3" spans="1:33" ht="35.25" x14ac:dyDescent="0.25">
      <c r="A3" s="323" t="s">
        <v>8</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5"/>
    </row>
    <row r="4" spans="1:33" ht="26.25" x14ac:dyDescent="0.25">
      <c r="A4" s="326" t="s">
        <v>9</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8"/>
    </row>
    <row r="5" spans="1:33" ht="30.75" thickBot="1" x14ac:dyDescent="0.3">
      <c r="A5" s="335" t="s">
        <v>10</v>
      </c>
      <c r="B5" s="336"/>
      <c r="C5" s="336"/>
      <c r="D5" s="33" t="s">
        <v>27</v>
      </c>
      <c r="E5" s="336" t="s">
        <v>6</v>
      </c>
      <c r="F5" s="336"/>
      <c r="G5" s="337">
        <f>REPORTS!C8</f>
        <v>0</v>
      </c>
      <c r="H5" s="337"/>
      <c r="I5" s="337"/>
      <c r="J5" s="337"/>
      <c r="K5" s="337"/>
      <c r="L5" s="337"/>
      <c r="M5" s="337"/>
      <c r="N5" s="337"/>
      <c r="O5" s="337"/>
      <c r="P5" s="345" t="s">
        <v>12</v>
      </c>
      <c r="Q5" s="345"/>
      <c r="R5" s="345"/>
      <c r="S5" s="345"/>
      <c r="T5" s="345"/>
      <c r="U5" s="345"/>
      <c r="V5" s="345"/>
      <c r="W5" s="345"/>
      <c r="X5" s="348">
        <f>REPORTS!K8</f>
        <v>0</v>
      </c>
      <c r="Y5" s="348"/>
      <c r="Z5" s="348"/>
      <c r="AA5" s="348"/>
      <c r="AB5" s="348"/>
      <c r="AC5" s="348"/>
      <c r="AD5" s="348"/>
      <c r="AE5" s="348"/>
      <c r="AF5" s="348"/>
      <c r="AG5" s="349"/>
    </row>
    <row r="6" spans="1:33" ht="26.25" x14ac:dyDescent="0.25">
      <c r="A6" s="339" t="s">
        <v>68</v>
      </c>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row>
    <row r="7" spans="1:33" ht="15" customHeight="1" x14ac:dyDescent="0.25">
      <c r="A7" s="350" t="s">
        <v>69</v>
      </c>
      <c r="B7" s="350" t="s">
        <v>70</v>
      </c>
      <c r="C7" s="350" t="s">
        <v>71</v>
      </c>
      <c r="D7" s="350" t="s">
        <v>72</v>
      </c>
      <c r="E7" s="350" t="s">
        <v>73</v>
      </c>
      <c r="F7" s="341" t="s">
        <v>74</v>
      </c>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row>
    <row r="8" spans="1:33" x14ac:dyDescent="0.25">
      <c r="A8" s="351"/>
      <c r="B8" s="351"/>
      <c r="C8" s="351"/>
      <c r="D8" s="351"/>
      <c r="E8" s="351"/>
      <c r="F8" s="353" t="s">
        <v>34</v>
      </c>
      <c r="G8" s="354"/>
      <c r="H8" s="354"/>
      <c r="I8" s="354"/>
      <c r="J8" s="354"/>
      <c r="K8" s="355"/>
      <c r="L8" s="333" t="s">
        <v>83</v>
      </c>
      <c r="M8" s="353" t="s">
        <v>22</v>
      </c>
      <c r="N8" s="354"/>
      <c r="O8" s="354"/>
      <c r="P8" s="354"/>
      <c r="Q8" s="354"/>
      <c r="R8" s="355"/>
      <c r="S8" s="333" t="s">
        <v>83</v>
      </c>
      <c r="T8" s="353" t="s">
        <v>23</v>
      </c>
      <c r="U8" s="354"/>
      <c r="V8" s="354"/>
      <c r="W8" s="354"/>
      <c r="X8" s="354"/>
      <c r="Y8" s="355"/>
      <c r="Z8" s="333" t="s">
        <v>83</v>
      </c>
      <c r="AA8" s="353" t="s">
        <v>24</v>
      </c>
      <c r="AB8" s="354"/>
      <c r="AC8" s="354"/>
      <c r="AD8" s="354"/>
      <c r="AE8" s="354"/>
      <c r="AF8" s="355"/>
      <c r="AG8" s="333" t="s">
        <v>83</v>
      </c>
    </row>
    <row r="9" spans="1:33" x14ac:dyDescent="0.25">
      <c r="A9" s="352"/>
      <c r="B9" s="352"/>
      <c r="C9" s="352"/>
      <c r="D9" s="352"/>
      <c r="E9" s="352"/>
      <c r="F9" s="34" t="s">
        <v>75</v>
      </c>
      <c r="G9" s="35" t="s">
        <v>76</v>
      </c>
      <c r="H9" s="35" t="s">
        <v>77</v>
      </c>
      <c r="I9" s="35" t="s">
        <v>78</v>
      </c>
      <c r="J9" s="35" t="s">
        <v>79</v>
      </c>
      <c r="K9" s="35" t="s">
        <v>80</v>
      </c>
      <c r="L9" s="334"/>
      <c r="M9" s="34" t="s">
        <v>75</v>
      </c>
      <c r="N9" s="35" t="s">
        <v>76</v>
      </c>
      <c r="O9" s="35" t="s">
        <v>77</v>
      </c>
      <c r="P9" s="35" t="s">
        <v>78</v>
      </c>
      <c r="Q9" s="35" t="s">
        <v>79</v>
      </c>
      <c r="R9" s="35" t="s">
        <v>80</v>
      </c>
      <c r="S9" s="334"/>
      <c r="T9" s="34" t="s">
        <v>75</v>
      </c>
      <c r="U9" s="35" t="s">
        <v>76</v>
      </c>
      <c r="V9" s="35" t="s">
        <v>77</v>
      </c>
      <c r="W9" s="35" t="s">
        <v>78</v>
      </c>
      <c r="X9" s="35" t="s">
        <v>79</v>
      </c>
      <c r="Y9" s="35" t="s">
        <v>80</v>
      </c>
      <c r="Z9" s="334"/>
      <c r="AA9" s="34" t="s">
        <v>75</v>
      </c>
      <c r="AB9" s="35" t="s">
        <v>76</v>
      </c>
      <c r="AC9" s="35" t="s">
        <v>77</v>
      </c>
      <c r="AD9" s="35" t="s">
        <v>78</v>
      </c>
      <c r="AE9" s="35" t="s">
        <v>79</v>
      </c>
      <c r="AF9" s="35" t="s">
        <v>80</v>
      </c>
      <c r="AG9" s="334"/>
    </row>
    <row r="10" spans="1:33" ht="15.75" x14ac:dyDescent="0.25">
      <c r="A10" s="36">
        <f>'PRF-4'!A8</f>
        <v>0</v>
      </c>
      <c r="B10" s="36">
        <f>'PRF-4'!G8</f>
        <v>0</v>
      </c>
      <c r="C10" s="36">
        <f>'PRF-4'!B8</f>
        <v>0</v>
      </c>
      <c r="D10" s="43">
        <f>'PRF-4'!D8</f>
        <v>0</v>
      </c>
      <c r="E10" s="43">
        <f>'PRF-4'!E8</f>
        <v>0</v>
      </c>
      <c r="F10" s="37">
        <f>'PRF-4'!I8</f>
        <v>0</v>
      </c>
      <c r="G10" s="38"/>
      <c r="H10" s="38"/>
      <c r="I10" s="38"/>
      <c r="J10" s="38"/>
      <c r="K10" s="38"/>
      <c r="L10" s="39"/>
      <c r="M10" s="37">
        <f>'PRF-4'!K8</f>
        <v>0</v>
      </c>
      <c r="N10" s="38"/>
      <c r="O10" s="38"/>
      <c r="P10" s="38"/>
      <c r="Q10" s="38"/>
      <c r="R10" s="38"/>
      <c r="S10" s="39"/>
      <c r="T10" s="37">
        <f>'PRF-4'!M8</f>
        <v>0</v>
      </c>
      <c r="U10" s="38"/>
      <c r="V10" s="38"/>
      <c r="W10" s="38"/>
      <c r="X10" s="38"/>
      <c r="Y10" s="38"/>
      <c r="Z10" s="39"/>
      <c r="AA10" s="37">
        <f>'PRF-4'!O8</f>
        <v>0</v>
      </c>
      <c r="AB10" s="38"/>
      <c r="AC10" s="38"/>
      <c r="AD10" s="38"/>
      <c r="AE10" s="38"/>
      <c r="AF10" s="38"/>
      <c r="AG10" s="39"/>
    </row>
    <row r="11" spans="1:33" ht="15.75" x14ac:dyDescent="0.25">
      <c r="A11" s="40">
        <f>'PRF-4'!A9</f>
        <v>0</v>
      </c>
      <c r="B11" s="40">
        <f>'PRF-4'!G9</f>
        <v>0</v>
      </c>
      <c r="C11" s="40">
        <f>'PRF-4'!B9</f>
        <v>0</v>
      </c>
      <c r="D11" s="44">
        <f>'PRF-4'!D9</f>
        <v>0</v>
      </c>
      <c r="E11" s="44">
        <f>'PRF-4'!E9</f>
        <v>0</v>
      </c>
      <c r="F11" s="37">
        <f>'PRF-4'!I9</f>
        <v>0</v>
      </c>
      <c r="G11" s="38"/>
      <c r="H11" s="38"/>
      <c r="I11" s="38"/>
      <c r="J11" s="38"/>
      <c r="K11" s="38"/>
      <c r="L11" s="39"/>
      <c r="M11" s="37">
        <f>'PRF-4'!K9</f>
        <v>0</v>
      </c>
      <c r="N11" s="38"/>
      <c r="O11" s="38"/>
      <c r="P11" s="38"/>
      <c r="Q11" s="38"/>
      <c r="R11" s="38"/>
      <c r="S11" s="39"/>
      <c r="T11" s="37">
        <f>'PRF-4'!M9</f>
        <v>0</v>
      </c>
      <c r="U11" s="38"/>
      <c r="V11" s="38"/>
      <c r="W11" s="38"/>
      <c r="X11" s="38"/>
      <c r="Y11" s="38"/>
      <c r="Z11" s="39"/>
      <c r="AA11" s="37">
        <f>'PRF-4'!O9</f>
        <v>0</v>
      </c>
      <c r="AB11" s="38"/>
      <c r="AC11" s="38"/>
      <c r="AD11" s="38"/>
      <c r="AE11" s="38"/>
      <c r="AF11" s="38"/>
      <c r="AG11" s="39"/>
    </row>
    <row r="12" spans="1:33" ht="15.75" x14ac:dyDescent="0.25">
      <c r="A12" s="40">
        <f>'PRF-4'!A10</f>
        <v>0</v>
      </c>
      <c r="B12" s="40">
        <f>'PRF-4'!G10</f>
        <v>0</v>
      </c>
      <c r="C12" s="40">
        <f>'PRF-4'!B10</f>
        <v>0</v>
      </c>
      <c r="D12" s="44">
        <f>'PRF-4'!D10</f>
        <v>0</v>
      </c>
      <c r="E12" s="44">
        <f>'PRF-4'!E10</f>
        <v>0</v>
      </c>
      <c r="F12" s="37">
        <f>'PRF-4'!I10</f>
        <v>0</v>
      </c>
      <c r="G12" s="38"/>
      <c r="H12" s="38"/>
      <c r="I12" s="38"/>
      <c r="J12" s="38"/>
      <c r="K12" s="38"/>
      <c r="L12" s="39"/>
      <c r="M12" s="37">
        <f>'PRF-4'!K10</f>
        <v>0</v>
      </c>
      <c r="N12" s="38"/>
      <c r="O12" s="38"/>
      <c r="P12" s="38"/>
      <c r="Q12" s="38"/>
      <c r="R12" s="38"/>
      <c r="S12" s="39"/>
      <c r="T12" s="37">
        <f>'PRF-4'!M10</f>
        <v>0</v>
      </c>
      <c r="U12" s="38"/>
      <c r="V12" s="38"/>
      <c r="W12" s="38"/>
      <c r="X12" s="38"/>
      <c r="Y12" s="38"/>
      <c r="Z12" s="39"/>
      <c r="AA12" s="37">
        <f>'PRF-4'!O10</f>
        <v>0</v>
      </c>
      <c r="AB12" s="38"/>
      <c r="AC12" s="38"/>
      <c r="AD12" s="38"/>
      <c r="AE12" s="38"/>
      <c r="AF12" s="38"/>
      <c r="AG12" s="39"/>
    </row>
    <row r="13" spans="1:33" ht="15.75" x14ac:dyDescent="0.25">
      <c r="A13" s="40">
        <f>'PRF-4'!A11</f>
        <v>0</v>
      </c>
      <c r="B13" s="40">
        <f>'PRF-4'!G11</f>
        <v>0</v>
      </c>
      <c r="C13" s="40">
        <f>'PRF-4'!B11</f>
        <v>0</v>
      </c>
      <c r="D13" s="44">
        <f>'PRF-4'!D11</f>
        <v>0</v>
      </c>
      <c r="E13" s="44">
        <f>'PRF-4'!E11</f>
        <v>0</v>
      </c>
      <c r="F13" s="37">
        <f>'PRF-4'!I11</f>
        <v>0</v>
      </c>
      <c r="G13" s="38"/>
      <c r="H13" s="38"/>
      <c r="I13" s="38"/>
      <c r="J13" s="38"/>
      <c r="K13" s="38"/>
      <c r="L13" s="39"/>
      <c r="M13" s="37">
        <f>'PRF-4'!K11</f>
        <v>0</v>
      </c>
      <c r="N13" s="38"/>
      <c r="O13" s="38"/>
      <c r="P13" s="38"/>
      <c r="Q13" s="38"/>
      <c r="R13" s="38"/>
      <c r="S13" s="39"/>
      <c r="T13" s="37">
        <f>'PRF-4'!M11</f>
        <v>0</v>
      </c>
      <c r="U13" s="38"/>
      <c r="V13" s="38"/>
      <c r="W13" s="38"/>
      <c r="X13" s="38"/>
      <c r="Y13" s="38"/>
      <c r="Z13" s="39"/>
      <c r="AA13" s="37">
        <f>'PRF-4'!O11</f>
        <v>0</v>
      </c>
      <c r="AB13" s="38"/>
      <c r="AC13" s="38"/>
      <c r="AD13" s="38"/>
      <c r="AE13" s="38"/>
      <c r="AF13" s="38"/>
      <c r="AG13" s="39"/>
    </row>
    <row r="14" spans="1:33" ht="15.75" x14ac:dyDescent="0.25">
      <c r="A14" s="40">
        <f>'PRF-4'!A12</f>
        <v>0</v>
      </c>
      <c r="B14" s="40">
        <f>'PRF-4'!G12</f>
        <v>0</v>
      </c>
      <c r="C14" s="40">
        <f>'PRF-4'!B12</f>
        <v>0</v>
      </c>
      <c r="D14" s="44">
        <f>'PRF-4'!D12</f>
        <v>0</v>
      </c>
      <c r="E14" s="44">
        <f>'PRF-4'!E12</f>
        <v>0</v>
      </c>
      <c r="F14" s="37">
        <f>'PRF-4'!I12</f>
        <v>0</v>
      </c>
      <c r="G14" s="38"/>
      <c r="H14" s="38"/>
      <c r="I14" s="38"/>
      <c r="J14" s="38"/>
      <c r="K14" s="38"/>
      <c r="L14" s="39"/>
      <c r="M14" s="37">
        <f>'PRF-4'!K12</f>
        <v>0</v>
      </c>
      <c r="N14" s="38"/>
      <c r="O14" s="38"/>
      <c r="P14" s="38"/>
      <c r="Q14" s="38"/>
      <c r="R14" s="38"/>
      <c r="S14" s="39"/>
      <c r="T14" s="37">
        <f>'PRF-4'!M12</f>
        <v>0</v>
      </c>
      <c r="U14" s="38"/>
      <c r="V14" s="38"/>
      <c r="W14" s="38"/>
      <c r="X14" s="38"/>
      <c r="Y14" s="38"/>
      <c r="Z14" s="39"/>
      <c r="AA14" s="37">
        <f>'PRF-4'!O12</f>
        <v>0</v>
      </c>
      <c r="AB14" s="38"/>
      <c r="AC14" s="38"/>
      <c r="AD14" s="38"/>
      <c r="AE14" s="38"/>
      <c r="AF14" s="38"/>
      <c r="AG14" s="39"/>
    </row>
    <row r="15" spans="1:33" ht="15.75" x14ac:dyDescent="0.25">
      <c r="A15" s="40">
        <f>'PRF-4'!A13</f>
        <v>0</v>
      </c>
      <c r="B15" s="40">
        <f>'PRF-4'!G13</f>
        <v>0</v>
      </c>
      <c r="C15" s="40">
        <f>'PRF-4'!B13</f>
        <v>0</v>
      </c>
      <c r="D15" s="44">
        <f>'PRF-4'!D13</f>
        <v>0</v>
      </c>
      <c r="E15" s="44">
        <f>'PRF-4'!E13</f>
        <v>0</v>
      </c>
      <c r="F15" s="37">
        <f>'PRF-4'!I13</f>
        <v>0</v>
      </c>
      <c r="G15" s="38"/>
      <c r="H15" s="38"/>
      <c r="I15" s="38"/>
      <c r="J15" s="38"/>
      <c r="K15" s="38"/>
      <c r="L15" s="39"/>
      <c r="M15" s="37">
        <f>'PRF-4'!K13</f>
        <v>0</v>
      </c>
      <c r="N15" s="38"/>
      <c r="O15" s="38"/>
      <c r="P15" s="38"/>
      <c r="Q15" s="38"/>
      <c r="R15" s="38"/>
      <c r="S15" s="39"/>
      <c r="T15" s="37">
        <f>'PRF-4'!M13</f>
        <v>0</v>
      </c>
      <c r="U15" s="38"/>
      <c r="V15" s="38"/>
      <c r="W15" s="38"/>
      <c r="X15" s="38"/>
      <c r="Y15" s="38"/>
      <c r="Z15" s="39"/>
      <c r="AA15" s="37">
        <f>'PRF-4'!O13</f>
        <v>0</v>
      </c>
      <c r="AB15" s="38"/>
      <c r="AC15" s="38"/>
      <c r="AD15" s="38"/>
      <c r="AE15" s="38"/>
      <c r="AF15" s="38"/>
      <c r="AG15" s="39"/>
    </row>
    <row r="16" spans="1:33" ht="15.75" x14ac:dyDescent="0.25">
      <c r="A16" s="40">
        <f>'PRF-4'!A14</f>
        <v>0</v>
      </c>
      <c r="B16" s="40">
        <f>'PRF-4'!G14</f>
        <v>0</v>
      </c>
      <c r="C16" s="40">
        <f>'PRF-4'!B14</f>
        <v>0</v>
      </c>
      <c r="D16" s="44">
        <f>'PRF-4'!D14</f>
        <v>0</v>
      </c>
      <c r="E16" s="44">
        <f>'PRF-4'!E14</f>
        <v>0</v>
      </c>
      <c r="F16" s="37">
        <f>'PRF-4'!I14</f>
        <v>0</v>
      </c>
      <c r="G16" s="38"/>
      <c r="H16" s="38"/>
      <c r="I16" s="38"/>
      <c r="J16" s="38"/>
      <c r="K16" s="38"/>
      <c r="L16" s="39"/>
      <c r="M16" s="37">
        <f>'PRF-4'!K14</f>
        <v>0</v>
      </c>
      <c r="N16" s="38"/>
      <c r="O16" s="38"/>
      <c r="P16" s="38"/>
      <c r="Q16" s="38"/>
      <c r="R16" s="38"/>
      <c r="S16" s="39"/>
      <c r="T16" s="37">
        <f>'PRF-4'!M14</f>
        <v>0</v>
      </c>
      <c r="U16" s="38"/>
      <c r="V16" s="38"/>
      <c r="W16" s="38"/>
      <c r="X16" s="38"/>
      <c r="Y16" s="38"/>
      <c r="Z16" s="39"/>
      <c r="AA16" s="37">
        <f>'PRF-4'!O14</f>
        <v>0</v>
      </c>
      <c r="AB16" s="38"/>
      <c r="AC16" s="38"/>
      <c r="AD16" s="38"/>
      <c r="AE16" s="38"/>
      <c r="AF16" s="38"/>
      <c r="AG16" s="39"/>
    </row>
    <row r="17" spans="1:33" ht="15.75" x14ac:dyDescent="0.25">
      <c r="A17" s="40">
        <f>'PRF-4'!A15</f>
        <v>0</v>
      </c>
      <c r="B17" s="40">
        <f>'PRF-4'!G15</f>
        <v>0</v>
      </c>
      <c r="C17" s="40">
        <f>'PRF-4'!B15</f>
        <v>0</v>
      </c>
      <c r="D17" s="44">
        <f>'PRF-4'!D15</f>
        <v>0</v>
      </c>
      <c r="E17" s="44">
        <f>'PRF-4'!E15</f>
        <v>0</v>
      </c>
      <c r="F17" s="37">
        <f>'PRF-4'!I15</f>
        <v>0</v>
      </c>
      <c r="G17" s="38"/>
      <c r="H17" s="38"/>
      <c r="I17" s="38"/>
      <c r="J17" s="38"/>
      <c r="K17" s="38"/>
      <c r="L17" s="39"/>
      <c r="M17" s="37">
        <f>'PRF-4'!K15</f>
        <v>0</v>
      </c>
      <c r="N17" s="38"/>
      <c r="O17" s="38"/>
      <c r="P17" s="38"/>
      <c r="Q17" s="38"/>
      <c r="R17" s="38"/>
      <c r="S17" s="39"/>
      <c r="T17" s="37">
        <f>'PRF-4'!M15</f>
        <v>0</v>
      </c>
      <c r="U17" s="38"/>
      <c r="V17" s="38"/>
      <c r="W17" s="38"/>
      <c r="X17" s="38"/>
      <c r="Y17" s="38"/>
      <c r="Z17" s="39"/>
      <c r="AA17" s="37">
        <f>'PRF-4'!O15</f>
        <v>0</v>
      </c>
      <c r="AB17" s="38"/>
      <c r="AC17" s="38"/>
      <c r="AD17" s="38"/>
      <c r="AE17" s="38"/>
      <c r="AF17" s="38"/>
      <c r="AG17" s="39"/>
    </row>
    <row r="18" spans="1:33" ht="15.75" x14ac:dyDescent="0.25">
      <c r="A18" s="40">
        <f>'PRF-4'!A16</f>
        <v>0</v>
      </c>
      <c r="B18" s="40">
        <f>'PRF-4'!G16</f>
        <v>0</v>
      </c>
      <c r="C18" s="40">
        <f>'PRF-4'!B16</f>
        <v>0</v>
      </c>
      <c r="D18" s="44">
        <f>'PRF-4'!D16</f>
        <v>0</v>
      </c>
      <c r="E18" s="44">
        <f>'PRF-4'!E16</f>
        <v>0</v>
      </c>
      <c r="F18" s="37">
        <f>'PRF-4'!I16</f>
        <v>0</v>
      </c>
      <c r="G18" s="38"/>
      <c r="H18" s="38"/>
      <c r="I18" s="38"/>
      <c r="J18" s="38"/>
      <c r="K18" s="38"/>
      <c r="L18" s="39"/>
      <c r="M18" s="37">
        <f>'PRF-4'!K16</f>
        <v>0</v>
      </c>
      <c r="N18" s="38"/>
      <c r="O18" s="38"/>
      <c r="P18" s="38"/>
      <c r="Q18" s="38"/>
      <c r="R18" s="38"/>
      <c r="S18" s="39"/>
      <c r="T18" s="37">
        <f>'PRF-4'!M16</f>
        <v>0</v>
      </c>
      <c r="U18" s="38"/>
      <c r="V18" s="38"/>
      <c r="W18" s="38"/>
      <c r="X18" s="38"/>
      <c r="Y18" s="38"/>
      <c r="Z18" s="39"/>
      <c r="AA18" s="37">
        <f>'PRF-4'!O16</f>
        <v>0</v>
      </c>
      <c r="AB18" s="38"/>
      <c r="AC18" s="38"/>
      <c r="AD18" s="38"/>
      <c r="AE18" s="38"/>
      <c r="AF18" s="38"/>
      <c r="AG18" s="39"/>
    </row>
    <row r="19" spans="1:33" ht="15.75" x14ac:dyDescent="0.25">
      <c r="A19" s="40">
        <f>'PRF-4'!A17</f>
        <v>0</v>
      </c>
      <c r="B19" s="40">
        <f>'PRF-4'!G17</f>
        <v>0</v>
      </c>
      <c r="C19" s="40">
        <f>'PRF-4'!B17</f>
        <v>0</v>
      </c>
      <c r="D19" s="44">
        <f>'PRF-4'!D17</f>
        <v>0</v>
      </c>
      <c r="E19" s="44">
        <f>'PRF-4'!E17</f>
        <v>0</v>
      </c>
      <c r="F19" s="37">
        <f>'PRF-4'!I17</f>
        <v>0</v>
      </c>
      <c r="G19" s="38"/>
      <c r="H19" s="38"/>
      <c r="I19" s="38"/>
      <c r="J19" s="38"/>
      <c r="K19" s="38"/>
      <c r="L19" s="39"/>
      <c r="M19" s="37">
        <f>'PRF-4'!K17</f>
        <v>0</v>
      </c>
      <c r="N19" s="38"/>
      <c r="O19" s="38"/>
      <c r="P19" s="38"/>
      <c r="Q19" s="38"/>
      <c r="R19" s="38"/>
      <c r="S19" s="39"/>
      <c r="T19" s="37">
        <f>'PRF-4'!M17</f>
        <v>0</v>
      </c>
      <c r="U19" s="38"/>
      <c r="V19" s="38"/>
      <c r="W19" s="38"/>
      <c r="X19" s="38"/>
      <c r="Y19" s="38"/>
      <c r="Z19" s="39"/>
      <c r="AA19" s="37">
        <f>'PRF-4'!O17</f>
        <v>0</v>
      </c>
      <c r="AB19" s="38"/>
      <c r="AC19" s="38"/>
      <c r="AD19" s="38"/>
      <c r="AE19" s="38"/>
      <c r="AF19" s="38"/>
      <c r="AG19" s="39"/>
    </row>
    <row r="20" spans="1:33" ht="15.75" x14ac:dyDescent="0.25">
      <c r="A20" s="40">
        <f>'PRF-4'!A18</f>
        <v>0</v>
      </c>
      <c r="B20" s="40">
        <f>'PRF-4'!G18</f>
        <v>0</v>
      </c>
      <c r="C20" s="40">
        <f>'PRF-4'!B18</f>
        <v>0</v>
      </c>
      <c r="D20" s="44">
        <f>'PRF-4'!D18</f>
        <v>0</v>
      </c>
      <c r="E20" s="44">
        <f>'PRF-4'!E18</f>
        <v>0</v>
      </c>
      <c r="F20" s="37">
        <f>'PRF-4'!I18</f>
        <v>0</v>
      </c>
      <c r="G20" s="38"/>
      <c r="H20" s="38"/>
      <c r="I20" s="38"/>
      <c r="J20" s="38"/>
      <c r="K20" s="38"/>
      <c r="L20" s="39"/>
      <c r="M20" s="37">
        <f>'PRF-4'!K18</f>
        <v>0</v>
      </c>
      <c r="N20" s="38"/>
      <c r="O20" s="38"/>
      <c r="P20" s="38"/>
      <c r="Q20" s="38"/>
      <c r="R20" s="38"/>
      <c r="S20" s="39"/>
      <c r="T20" s="37">
        <f>'PRF-4'!M18</f>
        <v>0</v>
      </c>
      <c r="U20" s="38"/>
      <c r="V20" s="38"/>
      <c r="W20" s="38"/>
      <c r="X20" s="38"/>
      <c r="Y20" s="38"/>
      <c r="Z20" s="39"/>
      <c r="AA20" s="37">
        <f>'PRF-4'!O18</f>
        <v>0</v>
      </c>
      <c r="AB20" s="38"/>
      <c r="AC20" s="38"/>
      <c r="AD20" s="38"/>
      <c r="AE20" s="38"/>
      <c r="AF20" s="38"/>
      <c r="AG20" s="39"/>
    </row>
    <row r="21" spans="1:33" ht="15.75" x14ac:dyDescent="0.25">
      <c r="A21" s="40">
        <f>'PRF-4'!A19</f>
        <v>0</v>
      </c>
      <c r="B21" s="40">
        <f>'PRF-4'!G19</f>
        <v>0</v>
      </c>
      <c r="C21" s="40">
        <f>'PRF-4'!B19</f>
        <v>0</v>
      </c>
      <c r="D21" s="44">
        <f>'PRF-4'!D19</f>
        <v>0</v>
      </c>
      <c r="E21" s="44">
        <f>'PRF-4'!E19</f>
        <v>0</v>
      </c>
      <c r="F21" s="37">
        <f>'PRF-4'!I19</f>
        <v>0</v>
      </c>
      <c r="G21" s="38"/>
      <c r="H21" s="38"/>
      <c r="I21" s="38"/>
      <c r="J21" s="38"/>
      <c r="K21" s="38"/>
      <c r="L21" s="39"/>
      <c r="M21" s="37">
        <f>'PRF-4'!K19</f>
        <v>0</v>
      </c>
      <c r="N21" s="38"/>
      <c r="O21" s="38"/>
      <c r="P21" s="38"/>
      <c r="Q21" s="38"/>
      <c r="R21" s="38"/>
      <c r="S21" s="39"/>
      <c r="T21" s="37">
        <f>'PRF-4'!M19</f>
        <v>0</v>
      </c>
      <c r="U21" s="38"/>
      <c r="V21" s="38"/>
      <c r="W21" s="38"/>
      <c r="X21" s="38"/>
      <c r="Y21" s="38"/>
      <c r="Z21" s="39"/>
      <c r="AA21" s="37">
        <f>'PRF-4'!O19</f>
        <v>0</v>
      </c>
      <c r="AB21" s="38"/>
      <c r="AC21" s="38"/>
      <c r="AD21" s="38"/>
      <c r="AE21" s="38"/>
      <c r="AF21" s="38"/>
      <c r="AG21" s="39"/>
    </row>
    <row r="22" spans="1:33" ht="15.75" x14ac:dyDescent="0.25">
      <c r="A22" s="40">
        <f>'PRF-4'!A20</f>
        <v>0</v>
      </c>
      <c r="B22" s="40">
        <f>'PRF-4'!G20</f>
        <v>0</v>
      </c>
      <c r="C22" s="40">
        <f>'PRF-4'!B20</f>
        <v>0</v>
      </c>
      <c r="D22" s="44">
        <f>'PRF-4'!D20</f>
        <v>0</v>
      </c>
      <c r="E22" s="44">
        <f>'PRF-4'!E20</f>
        <v>0</v>
      </c>
      <c r="F22" s="37">
        <f>'PRF-4'!I20</f>
        <v>0</v>
      </c>
      <c r="G22" s="38"/>
      <c r="H22" s="38"/>
      <c r="I22" s="38"/>
      <c r="J22" s="38"/>
      <c r="K22" s="38"/>
      <c r="L22" s="39"/>
      <c r="M22" s="37">
        <f>'PRF-4'!K20</f>
        <v>0</v>
      </c>
      <c r="N22" s="38"/>
      <c r="O22" s="38"/>
      <c r="P22" s="38"/>
      <c r="Q22" s="38"/>
      <c r="R22" s="38"/>
      <c r="S22" s="39"/>
      <c r="T22" s="37">
        <f>'PRF-4'!M20</f>
        <v>0</v>
      </c>
      <c r="U22" s="38"/>
      <c r="V22" s="38"/>
      <c r="W22" s="38"/>
      <c r="X22" s="38"/>
      <c r="Y22" s="38"/>
      <c r="Z22" s="39"/>
      <c r="AA22" s="37">
        <f>'PRF-4'!O20</f>
        <v>0</v>
      </c>
      <c r="AB22" s="38"/>
      <c r="AC22" s="38"/>
      <c r="AD22" s="38"/>
      <c r="AE22" s="38"/>
      <c r="AF22" s="38"/>
      <c r="AG22" s="39"/>
    </row>
    <row r="23" spans="1:33" ht="15.75" x14ac:dyDescent="0.25">
      <c r="A23" s="40">
        <f>'PRF-4'!A21</f>
        <v>0</v>
      </c>
      <c r="B23" s="40">
        <f>'PRF-4'!G21</f>
        <v>0</v>
      </c>
      <c r="C23" s="40">
        <f>'PRF-4'!B21</f>
        <v>0</v>
      </c>
      <c r="D23" s="44">
        <f>'PRF-4'!D21</f>
        <v>0</v>
      </c>
      <c r="E23" s="44">
        <f>'PRF-4'!E21</f>
        <v>0</v>
      </c>
      <c r="F23" s="37">
        <f>'PRF-4'!I21</f>
        <v>0</v>
      </c>
      <c r="G23" s="38"/>
      <c r="H23" s="38"/>
      <c r="I23" s="38"/>
      <c r="J23" s="38"/>
      <c r="K23" s="38"/>
      <c r="L23" s="39"/>
      <c r="M23" s="37">
        <f>'PRF-4'!K21</f>
        <v>0</v>
      </c>
      <c r="N23" s="38"/>
      <c r="O23" s="38"/>
      <c r="P23" s="38"/>
      <c r="Q23" s="38"/>
      <c r="R23" s="38"/>
      <c r="S23" s="39"/>
      <c r="T23" s="37">
        <f>'PRF-4'!M21</f>
        <v>0</v>
      </c>
      <c r="U23" s="38"/>
      <c r="V23" s="38"/>
      <c r="W23" s="38"/>
      <c r="X23" s="38"/>
      <c r="Y23" s="38"/>
      <c r="Z23" s="39"/>
      <c r="AA23" s="37">
        <f>'PRF-4'!O21</f>
        <v>0</v>
      </c>
      <c r="AB23" s="38"/>
      <c r="AC23" s="38"/>
      <c r="AD23" s="38"/>
      <c r="AE23" s="38"/>
      <c r="AF23" s="38"/>
      <c r="AG23" s="39"/>
    </row>
    <row r="24" spans="1:33" ht="15.75" x14ac:dyDescent="0.25">
      <c r="A24" s="40">
        <f>'PRF-4'!A22</f>
        <v>0</v>
      </c>
      <c r="B24" s="40">
        <f>'PRF-4'!G22</f>
        <v>0</v>
      </c>
      <c r="C24" s="40">
        <f>'PRF-4'!B22</f>
        <v>0</v>
      </c>
      <c r="D24" s="44">
        <f>'PRF-4'!D22</f>
        <v>0</v>
      </c>
      <c r="E24" s="44">
        <f>'PRF-4'!E22</f>
        <v>0</v>
      </c>
      <c r="F24" s="37">
        <f>'PRF-4'!I22</f>
        <v>0</v>
      </c>
      <c r="G24" s="38"/>
      <c r="H24" s="38"/>
      <c r="I24" s="38"/>
      <c r="J24" s="38"/>
      <c r="K24" s="38"/>
      <c r="L24" s="39"/>
      <c r="M24" s="37">
        <f>'PRF-4'!K22</f>
        <v>0</v>
      </c>
      <c r="N24" s="38"/>
      <c r="O24" s="38"/>
      <c r="P24" s="38"/>
      <c r="Q24" s="38"/>
      <c r="R24" s="38"/>
      <c r="S24" s="39"/>
      <c r="T24" s="37">
        <f>'PRF-4'!M22</f>
        <v>0</v>
      </c>
      <c r="U24" s="38"/>
      <c r="V24" s="38"/>
      <c r="W24" s="38"/>
      <c r="X24" s="38"/>
      <c r="Y24" s="38"/>
      <c r="Z24" s="39"/>
      <c r="AA24" s="37">
        <f>'PRF-4'!O22</f>
        <v>0</v>
      </c>
      <c r="AB24" s="38"/>
      <c r="AC24" s="38"/>
      <c r="AD24" s="38"/>
      <c r="AE24" s="38"/>
      <c r="AF24" s="38"/>
      <c r="AG24" s="39"/>
    </row>
    <row r="25" spans="1:33" ht="15.75" x14ac:dyDescent="0.25">
      <c r="A25" s="40">
        <f>'PRF-4'!A23</f>
        <v>0</v>
      </c>
      <c r="B25" s="40">
        <f>'PRF-4'!G23</f>
        <v>0</v>
      </c>
      <c r="C25" s="40">
        <f>'PRF-4'!B23</f>
        <v>0</v>
      </c>
      <c r="D25" s="44">
        <f>'PRF-4'!D23</f>
        <v>0</v>
      </c>
      <c r="E25" s="44">
        <f>'PRF-4'!E23</f>
        <v>0</v>
      </c>
      <c r="F25" s="37">
        <f>'PRF-4'!I23</f>
        <v>0</v>
      </c>
      <c r="G25" s="38"/>
      <c r="H25" s="38"/>
      <c r="I25" s="38"/>
      <c r="J25" s="38"/>
      <c r="K25" s="38"/>
      <c r="L25" s="39"/>
      <c r="M25" s="37">
        <f>'PRF-4'!K23</f>
        <v>0</v>
      </c>
      <c r="N25" s="38"/>
      <c r="O25" s="38"/>
      <c r="P25" s="38"/>
      <c r="Q25" s="38"/>
      <c r="R25" s="38"/>
      <c r="S25" s="39"/>
      <c r="T25" s="37">
        <f>'PRF-4'!M23</f>
        <v>0</v>
      </c>
      <c r="U25" s="38"/>
      <c r="V25" s="38"/>
      <c r="W25" s="38"/>
      <c r="X25" s="38"/>
      <c r="Y25" s="38"/>
      <c r="Z25" s="39"/>
      <c r="AA25" s="37">
        <f>'PRF-4'!O23</f>
        <v>0</v>
      </c>
      <c r="AB25" s="38"/>
      <c r="AC25" s="38"/>
      <c r="AD25" s="38"/>
      <c r="AE25" s="38"/>
      <c r="AF25" s="38"/>
      <c r="AG25" s="39"/>
    </row>
    <row r="26" spans="1:33" ht="15.75" x14ac:dyDescent="0.25">
      <c r="A26" s="40">
        <f>'PRF-4'!A24</f>
        <v>0</v>
      </c>
      <c r="B26" s="40">
        <f>'PRF-4'!G24</f>
        <v>0</v>
      </c>
      <c r="C26" s="40">
        <f>'PRF-4'!B24</f>
        <v>0</v>
      </c>
      <c r="D26" s="44">
        <f>'PRF-4'!D24</f>
        <v>0</v>
      </c>
      <c r="E26" s="44">
        <f>'PRF-4'!E24</f>
        <v>0</v>
      </c>
      <c r="F26" s="37">
        <f>'PRF-4'!I24</f>
        <v>0</v>
      </c>
      <c r="G26" s="38"/>
      <c r="H26" s="38"/>
      <c r="I26" s="38"/>
      <c r="J26" s="38"/>
      <c r="K26" s="38"/>
      <c r="L26" s="39"/>
      <c r="M26" s="37">
        <f>'PRF-4'!K24</f>
        <v>0</v>
      </c>
      <c r="N26" s="38"/>
      <c r="O26" s="38"/>
      <c r="P26" s="38"/>
      <c r="Q26" s="38"/>
      <c r="R26" s="38"/>
      <c r="S26" s="39"/>
      <c r="T26" s="37">
        <f>'PRF-4'!M24</f>
        <v>0</v>
      </c>
      <c r="U26" s="38"/>
      <c r="V26" s="38"/>
      <c r="W26" s="38"/>
      <c r="X26" s="38"/>
      <c r="Y26" s="38"/>
      <c r="Z26" s="39"/>
      <c r="AA26" s="37">
        <f>'PRF-4'!O24</f>
        <v>0</v>
      </c>
      <c r="AB26" s="38"/>
      <c r="AC26" s="38"/>
      <c r="AD26" s="38"/>
      <c r="AE26" s="38"/>
      <c r="AF26" s="38"/>
      <c r="AG26" s="39"/>
    </row>
    <row r="27" spans="1:33" ht="15.75" x14ac:dyDescent="0.25">
      <c r="A27" s="40">
        <f>'PRF-4'!A25</f>
        <v>0</v>
      </c>
      <c r="B27" s="40">
        <f>'PRF-4'!G25</f>
        <v>0</v>
      </c>
      <c r="C27" s="40">
        <f>'PRF-4'!B25</f>
        <v>0</v>
      </c>
      <c r="D27" s="44">
        <f>'PRF-4'!D25</f>
        <v>0</v>
      </c>
      <c r="E27" s="44">
        <f>'PRF-4'!E25</f>
        <v>0</v>
      </c>
      <c r="F27" s="37">
        <f>'PRF-4'!I25</f>
        <v>0</v>
      </c>
      <c r="G27" s="38"/>
      <c r="H27" s="38"/>
      <c r="I27" s="38"/>
      <c r="J27" s="38"/>
      <c r="K27" s="38"/>
      <c r="L27" s="39"/>
      <c r="M27" s="37">
        <f>'PRF-4'!K25</f>
        <v>0</v>
      </c>
      <c r="N27" s="38"/>
      <c r="O27" s="38"/>
      <c r="P27" s="38"/>
      <c r="Q27" s="38"/>
      <c r="R27" s="38"/>
      <c r="S27" s="39"/>
      <c r="T27" s="37">
        <f>'PRF-4'!M25</f>
        <v>0</v>
      </c>
      <c r="U27" s="38"/>
      <c r="V27" s="38"/>
      <c r="W27" s="38"/>
      <c r="X27" s="38"/>
      <c r="Y27" s="38"/>
      <c r="Z27" s="39"/>
      <c r="AA27" s="37">
        <f>'PRF-4'!O25</f>
        <v>0</v>
      </c>
      <c r="AB27" s="38"/>
      <c r="AC27" s="38"/>
      <c r="AD27" s="38"/>
      <c r="AE27" s="38"/>
      <c r="AF27" s="38"/>
      <c r="AG27" s="39"/>
    </row>
    <row r="28" spans="1:33" ht="15.75" x14ac:dyDescent="0.25">
      <c r="A28" s="40">
        <f>'PRF-4'!A26</f>
        <v>0</v>
      </c>
      <c r="B28" s="40">
        <f>'PRF-4'!G26</f>
        <v>0</v>
      </c>
      <c r="C28" s="40">
        <f>'PRF-4'!B26</f>
        <v>0</v>
      </c>
      <c r="D28" s="44">
        <f>'PRF-4'!D26</f>
        <v>0</v>
      </c>
      <c r="E28" s="44">
        <f>'PRF-4'!E26</f>
        <v>0</v>
      </c>
      <c r="F28" s="37">
        <f>'PRF-4'!I26</f>
        <v>0</v>
      </c>
      <c r="G28" s="38"/>
      <c r="H28" s="38"/>
      <c r="I28" s="38"/>
      <c r="J28" s="38"/>
      <c r="K28" s="38"/>
      <c r="L28" s="39"/>
      <c r="M28" s="37">
        <f>'PRF-4'!K26</f>
        <v>0</v>
      </c>
      <c r="N28" s="38"/>
      <c r="O28" s="38"/>
      <c r="P28" s="38"/>
      <c r="Q28" s="38"/>
      <c r="R28" s="38"/>
      <c r="S28" s="39"/>
      <c r="T28" s="37">
        <f>'PRF-4'!M26</f>
        <v>0</v>
      </c>
      <c r="U28" s="38"/>
      <c r="V28" s="38"/>
      <c r="W28" s="38"/>
      <c r="X28" s="38"/>
      <c r="Y28" s="38"/>
      <c r="Z28" s="39"/>
      <c r="AA28" s="37">
        <f>'PRF-4'!O26</f>
        <v>0</v>
      </c>
      <c r="AB28" s="38"/>
      <c r="AC28" s="38"/>
      <c r="AD28" s="38"/>
      <c r="AE28" s="38"/>
      <c r="AF28" s="38"/>
      <c r="AG28" s="39"/>
    </row>
    <row r="29" spans="1:33" ht="15.75" x14ac:dyDescent="0.25">
      <c r="A29" s="40">
        <f>'PRF-4'!A27</f>
        <v>0</v>
      </c>
      <c r="B29" s="40">
        <f>'PRF-4'!G27</f>
        <v>0</v>
      </c>
      <c r="C29" s="40">
        <f>'PRF-4'!B27</f>
        <v>0</v>
      </c>
      <c r="D29" s="44">
        <f>'PRF-4'!D27</f>
        <v>0</v>
      </c>
      <c r="E29" s="44">
        <f>'PRF-4'!E27</f>
        <v>0</v>
      </c>
      <c r="F29" s="37">
        <f>'PRF-4'!I27</f>
        <v>0</v>
      </c>
      <c r="G29" s="38"/>
      <c r="H29" s="38"/>
      <c r="I29" s="38"/>
      <c r="J29" s="38"/>
      <c r="K29" s="38"/>
      <c r="L29" s="39"/>
      <c r="M29" s="37">
        <f>'PRF-4'!K27</f>
        <v>0</v>
      </c>
      <c r="N29" s="38"/>
      <c r="O29" s="38"/>
      <c r="P29" s="38"/>
      <c r="Q29" s="38"/>
      <c r="R29" s="38"/>
      <c r="S29" s="39"/>
      <c r="T29" s="37">
        <f>'PRF-4'!M27</f>
        <v>0</v>
      </c>
      <c r="U29" s="38"/>
      <c r="V29" s="38"/>
      <c r="W29" s="38"/>
      <c r="X29" s="38"/>
      <c r="Y29" s="38"/>
      <c r="Z29" s="39"/>
      <c r="AA29" s="37">
        <f>'PRF-4'!O27</f>
        <v>0</v>
      </c>
      <c r="AB29" s="38"/>
      <c r="AC29" s="38"/>
      <c r="AD29" s="38"/>
      <c r="AE29" s="38"/>
      <c r="AF29" s="38"/>
      <c r="AG29" s="39"/>
    </row>
    <row r="30" spans="1:33" ht="15.75" x14ac:dyDescent="0.25">
      <c r="A30" s="40">
        <f>'PRF-4'!A28</f>
        <v>0</v>
      </c>
      <c r="B30" s="40">
        <f>'PRF-4'!G28</f>
        <v>0</v>
      </c>
      <c r="C30" s="40">
        <f>'PRF-4'!B28</f>
        <v>0</v>
      </c>
      <c r="D30" s="44">
        <f>'PRF-4'!D28</f>
        <v>0</v>
      </c>
      <c r="E30" s="44">
        <f>'PRF-4'!E28</f>
        <v>0</v>
      </c>
      <c r="F30" s="37">
        <f>'PRF-4'!I28</f>
        <v>0</v>
      </c>
      <c r="G30" s="38"/>
      <c r="H30" s="38"/>
      <c r="I30" s="38"/>
      <c r="J30" s="38"/>
      <c r="K30" s="38"/>
      <c r="L30" s="39"/>
      <c r="M30" s="37">
        <f>'PRF-4'!K28</f>
        <v>0</v>
      </c>
      <c r="N30" s="38"/>
      <c r="O30" s="38"/>
      <c r="P30" s="38"/>
      <c r="Q30" s="38"/>
      <c r="R30" s="38"/>
      <c r="S30" s="39"/>
      <c r="T30" s="37">
        <f>'PRF-4'!M28</f>
        <v>0</v>
      </c>
      <c r="U30" s="38"/>
      <c r="V30" s="38"/>
      <c r="W30" s="38"/>
      <c r="X30" s="38"/>
      <c r="Y30" s="38"/>
      <c r="Z30" s="39"/>
      <c r="AA30" s="37">
        <f>'PRF-4'!O28</f>
        <v>0</v>
      </c>
      <c r="AB30" s="38"/>
      <c r="AC30" s="38"/>
      <c r="AD30" s="38"/>
      <c r="AE30" s="38"/>
      <c r="AF30" s="38"/>
      <c r="AG30" s="39"/>
    </row>
    <row r="31" spans="1:33" ht="15.75" x14ac:dyDescent="0.25">
      <c r="A31" s="40">
        <f>'PRF-4'!A29</f>
        <v>0</v>
      </c>
      <c r="B31" s="40">
        <f>'PRF-4'!G29</f>
        <v>0</v>
      </c>
      <c r="C31" s="40">
        <f>'PRF-4'!B29</f>
        <v>0</v>
      </c>
      <c r="D31" s="44">
        <f>'PRF-4'!D29</f>
        <v>0</v>
      </c>
      <c r="E31" s="44">
        <f>'PRF-4'!E29</f>
        <v>0</v>
      </c>
      <c r="F31" s="37">
        <f>'PRF-4'!I29</f>
        <v>0</v>
      </c>
      <c r="G31" s="38"/>
      <c r="H31" s="38"/>
      <c r="I31" s="38"/>
      <c r="J31" s="38"/>
      <c r="K31" s="38"/>
      <c r="L31" s="39"/>
      <c r="M31" s="37">
        <f>'PRF-4'!K29</f>
        <v>0</v>
      </c>
      <c r="N31" s="38"/>
      <c r="O31" s="38"/>
      <c r="P31" s="38"/>
      <c r="Q31" s="38"/>
      <c r="R31" s="38"/>
      <c r="S31" s="39"/>
      <c r="T31" s="37">
        <f>'PRF-4'!M29</f>
        <v>0</v>
      </c>
      <c r="U31" s="38"/>
      <c r="V31" s="38"/>
      <c r="W31" s="38"/>
      <c r="X31" s="38"/>
      <c r="Y31" s="38"/>
      <c r="Z31" s="39"/>
      <c r="AA31" s="37">
        <f>'PRF-4'!O29</f>
        <v>0</v>
      </c>
      <c r="AB31" s="38"/>
      <c r="AC31" s="38"/>
      <c r="AD31" s="38"/>
      <c r="AE31" s="38"/>
      <c r="AF31" s="38"/>
      <c r="AG31" s="39"/>
    </row>
    <row r="32" spans="1:33" ht="15.75" x14ac:dyDescent="0.25">
      <c r="A32" s="40">
        <f>'PRF-4'!A30</f>
        <v>0</v>
      </c>
      <c r="B32" s="40">
        <f>'PRF-4'!G30</f>
        <v>0</v>
      </c>
      <c r="C32" s="40">
        <f>'PRF-4'!B30</f>
        <v>0</v>
      </c>
      <c r="D32" s="44">
        <f>'PRF-4'!D30</f>
        <v>0</v>
      </c>
      <c r="E32" s="44">
        <f>'PRF-4'!E30</f>
        <v>0</v>
      </c>
      <c r="F32" s="37">
        <f>'PRF-4'!I30</f>
        <v>0</v>
      </c>
      <c r="G32" s="38"/>
      <c r="H32" s="38"/>
      <c r="I32" s="38"/>
      <c r="J32" s="38"/>
      <c r="K32" s="38"/>
      <c r="L32" s="39"/>
      <c r="M32" s="37">
        <f>'PRF-4'!K30</f>
        <v>0</v>
      </c>
      <c r="N32" s="38"/>
      <c r="O32" s="38"/>
      <c r="P32" s="38"/>
      <c r="Q32" s="38"/>
      <c r="R32" s="38"/>
      <c r="S32" s="39"/>
      <c r="T32" s="37">
        <f>'PRF-4'!M30</f>
        <v>0</v>
      </c>
      <c r="U32" s="38"/>
      <c r="V32" s="38"/>
      <c r="W32" s="38"/>
      <c r="X32" s="38"/>
      <c r="Y32" s="38"/>
      <c r="Z32" s="39"/>
      <c r="AA32" s="37">
        <f>'PRF-4'!O30</f>
        <v>0</v>
      </c>
      <c r="AB32" s="38"/>
      <c r="AC32" s="38"/>
      <c r="AD32" s="38"/>
      <c r="AE32" s="38"/>
      <c r="AF32" s="38"/>
      <c r="AG32" s="39"/>
    </row>
    <row r="33" spans="1:33" ht="15.75" x14ac:dyDescent="0.25">
      <c r="A33" s="40">
        <f>'PRF-4'!A31</f>
        <v>0</v>
      </c>
      <c r="B33" s="40">
        <f>'PRF-4'!G31</f>
        <v>0</v>
      </c>
      <c r="C33" s="40">
        <f>'PRF-4'!B31</f>
        <v>0</v>
      </c>
      <c r="D33" s="44">
        <f>'PRF-4'!D31</f>
        <v>0</v>
      </c>
      <c r="E33" s="44">
        <f>'PRF-4'!E31</f>
        <v>0</v>
      </c>
      <c r="F33" s="37">
        <f>'PRF-4'!I31</f>
        <v>0</v>
      </c>
      <c r="G33" s="38"/>
      <c r="H33" s="38"/>
      <c r="I33" s="38"/>
      <c r="J33" s="38"/>
      <c r="K33" s="38"/>
      <c r="L33" s="39"/>
      <c r="M33" s="37">
        <f>'PRF-4'!K31</f>
        <v>0</v>
      </c>
      <c r="N33" s="38"/>
      <c r="O33" s="38"/>
      <c r="P33" s="38"/>
      <c r="Q33" s="38"/>
      <c r="R33" s="38"/>
      <c r="S33" s="39"/>
      <c r="T33" s="37">
        <f>'PRF-4'!M31</f>
        <v>0</v>
      </c>
      <c r="U33" s="38"/>
      <c r="V33" s="38"/>
      <c r="W33" s="38"/>
      <c r="X33" s="38"/>
      <c r="Y33" s="38"/>
      <c r="Z33" s="39"/>
      <c r="AA33" s="37">
        <f>'PRF-4'!O31</f>
        <v>0</v>
      </c>
      <c r="AB33" s="38"/>
      <c r="AC33" s="38"/>
      <c r="AD33" s="38"/>
      <c r="AE33" s="38"/>
      <c r="AF33" s="38"/>
      <c r="AG33" s="39"/>
    </row>
    <row r="34" spans="1:33" ht="15.75" x14ac:dyDescent="0.25">
      <c r="A34" s="40">
        <f>'PRF-4'!A32</f>
        <v>0</v>
      </c>
      <c r="B34" s="40">
        <f>'PRF-4'!G32</f>
        <v>0</v>
      </c>
      <c r="C34" s="40">
        <f>'PRF-4'!B32</f>
        <v>0</v>
      </c>
      <c r="D34" s="44">
        <f>'PRF-4'!D32</f>
        <v>0</v>
      </c>
      <c r="E34" s="44">
        <f>'PRF-4'!E32</f>
        <v>0</v>
      </c>
      <c r="F34" s="37">
        <f>'PRF-4'!I32</f>
        <v>0</v>
      </c>
      <c r="G34" s="38"/>
      <c r="H34" s="38"/>
      <c r="I34" s="38"/>
      <c r="J34" s="38"/>
      <c r="K34" s="38"/>
      <c r="L34" s="39"/>
      <c r="M34" s="37">
        <f>'PRF-4'!K32</f>
        <v>0</v>
      </c>
      <c r="N34" s="38"/>
      <c r="O34" s="38"/>
      <c r="P34" s="38"/>
      <c r="Q34" s="38"/>
      <c r="R34" s="38"/>
      <c r="S34" s="39"/>
      <c r="T34" s="37">
        <f>'PRF-4'!M32</f>
        <v>0</v>
      </c>
      <c r="U34" s="38"/>
      <c r="V34" s="38"/>
      <c r="W34" s="38"/>
      <c r="X34" s="38"/>
      <c r="Y34" s="38"/>
      <c r="Z34" s="39"/>
      <c r="AA34" s="37">
        <f>'PRF-4'!O32</f>
        <v>0</v>
      </c>
      <c r="AB34" s="38"/>
      <c r="AC34" s="38"/>
      <c r="AD34" s="38"/>
      <c r="AE34" s="38"/>
      <c r="AF34" s="38"/>
      <c r="AG34" s="39"/>
    </row>
    <row r="35" spans="1:33" ht="15.75" x14ac:dyDescent="0.25">
      <c r="A35" s="40">
        <f>'PRF-4'!A33</f>
        <v>0</v>
      </c>
      <c r="B35" s="40">
        <f>'PRF-4'!G33</f>
        <v>0</v>
      </c>
      <c r="C35" s="40">
        <f>'PRF-4'!B33</f>
        <v>0</v>
      </c>
      <c r="D35" s="44">
        <f>'PRF-4'!D33</f>
        <v>0</v>
      </c>
      <c r="E35" s="44">
        <f>'PRF-4'!E33</f>
        <v>0</v>
      </c>
      <c r="F35" s="37">
        <f>'PRF-4'!I33</f>
        <v>0</v>
      </c>
      <c r="G35" s="38"/>
      <c r="H35" s="38"/>
      <c r="I35" s="38"/>
      <c r="J35" s="38"/>
      <c r="K35" s="38"/>
      <c r="L35" s="39"/>
      <c r="M35" s="37">
        <f>'PRF-4'!K33</f>
        <v>0</v>
      </c>
      <c r="N35" s="38"/>
      <c r="O35" s="38"/>
      <c r="P35" s="38"/>
      <c r="Q35" s="38"/>
      <c r="R35" s="38"/>
      <c r="S35" s="39"/>
      <c r="T35" s="37">
        <f>'PRF-4'!M33</f>
        <v>0</v>
      </c>
      <c r="U35" s="38"/>
      <c r="V35" s="38"/>
      <c r="W35" s="38"/>
      <c r="X35" s="38"/>
      <c r="Y35" s="38"/>
      <c r="Z35" s="39"/>
      <c r="AA35" s="37">
        <f>'PRF-4'!O33</f>
        <v>0</v>
      </c>
      <c r="AB35" s="38"/>
      <c r="AC35" s="38"/>
      <c r="AD35" s="38"/>
      <c r="AE35" s="38"/>
      <c r="AF35" s="38"/>
      <c r="AG35" s="39"/>
    </row>
    <row r="36" spans="1:33" ht="15.75" x14ac:dyDescent="0.25">
      <c r="A36" s="40">
        <f>'PRF-4'!A34</f>
        <v>0</v>
      </c>
      <c r="B36" s="40">
        <f>'PRF-4'!G34</f>
        <v>0</v>
      </c>
      <c r="C36" s="40">
        <f>'PRF-4'!B34</f>
        <v>0</v>
      </c>
      <c r="D36" s="44">
        <f>'PRF-4'!D34</f>
        <v>0</v>
      </c>
      <c r="E36" s="44">
        <f>'PRF-4'!E34</f>
        <v>0</v>
      </c>
      <c r="F36" s="37">
        <f>'PRF-4'!I34</f>
        <v>0</v>
      </c>
      <c r="G36" s="38"/>
      <c r="H36" s="38"/>
      <c r="I36" s="38"/>
      <c r="J36" s="38"/>
      <c r="K36" s="38"/>
      <c r="L36" s="39"/>
      <c r="M36" s="37">
        <f>'PRF-4'!K34</f>
        <v>0</v>
      </c>
      <c r="N36" s="38"/>
      <c r="O36" s="38"/>
      <c r="P36" s="38"/>
      <c r="Q36" s="38"/>
      <c r="R36" s="38"/>
      <c r="S36" s="39"/>
      <c r="T36" s="37">
        <f>'PRF-4'!M34</f>
        <v>0</v>
      </c>
      <c r="U36" s="38"/>
      <c r="V36" s="38"/>
      <c r="W36" s="38"/>
      <c r="X36" s="38"/>
      <c r="Y36" s="38"/>
      <c r="Z36" s="39"/>
      <c r="AA36" s="37">
        <f>'PRF-4'!O34</f>
        <v>0</v>
      </c>
      <c r="AB36" s="38"/>
      <c r="AC36" s="38"/>
      <c r="AD36" s="38"/>
      <c r="AE36" s="38"/>
      <c r="AF36" s="38"/>
      <c r="AG36" s="39"/>
    </row>
    <row r="37" spans="1:33" ht="15.75" x14ac:dyDescent="0.25">
      <c r="A37" s="40">
        <f>'PRF-4'!A35</f>
        <v>0</v>
      </c>
      <c r="B37" s="40">
        <f>'PRF-4'!G35</f>
        <v>0</v>
      </c>
      <c r="C37" s="40">
        <f>'PRF-4'!B35</f>
        <v>0</v>
      </c>
      <c r="D37" s="44">
        <f>'PRF-4'!D35</f>
        <v>0</v>
      </c>
      <c r="E37" s="44">
        <f>'PRF-4'!E35</f>
        <v>0</v>
      </c>
      <c r="F37" s="37">
        <f>'PRF-4'!I35</f>
        <v>0</v>
      </c>
      <c r="G37" s="38"/>
      <c r="H37" s="38"/>
      <c r="I37" s="38"/>
      <c r="J37" s="38"/>
      <c r="K37" s="38"/>
      <c r="L37" s="39"/>
      <c r="M37" s="37">
        <f>'PRF-4'!K35</f>
        <v>0</v>
      </c>
      <c r="N37" s="38"/>
      <c r="O37" s="38"/>
      <c r="P37" s="38"/>
      <c r="Q37" s="38"/>
      <c r="R37" s="38"/>
      <c r="S37" s="39"/>
      <c r="T37" s="37">
        <f>'PRF-4'!M35</f>
        <v>0</v>
      </c>
      <c r="U37" s="38"/>
      <c r="V37" s="38"/>
      <c r="W37" s="38"/>
      <c r="X37" s="38"/>
      <c r="Y37" s="38"/>
      <c r="Z37" s="39"/>
      <c r="AA37" s="37">
        <f>'PRF-4'!O35</f>
        <v>0</v>
      </c>
      <c r="AB37" s="38"/>
      <c r="AC37" s="38"/>
      <c r="AD37" s="38"/>
      <c r="AE37" s="38"/>
      <c r="AF37" s="38"/>
      <c r="AG37" s="39"/>
    </row>
    <row r="38" spans="1:33" ht="15.75" x14ac:dyDescent="0.25">
      <c r="A38" s="40">
        <f>'PRF-4'!A36</f>
        <v>0</v>
      </c>
      <c r="B38" s="40">
        <f>'PRF-4'!G36</f>
        <v>0</v>
      </c>
      <c r="C38" s="40">
        <f>'PRF-4'!B36</f>
        <v>0</v>
      </c>
      <c r="D38" s="44">
        <f>'PRF-4'!D36</f>
        <v>0</v>
      </c>
      <c r="E38" s="44">
        <f>'PRF-4'!E36</f>
        <v>0</v>
      </c>
      <c r="F38" s="37">
        <f>'PRF-4'!I36</f>
        <v>0</v>
      </c>
      <c r="G38" s="38"/>
      <c r="H38" s="38"/>
      <c r="I38" s="38"/>
      <c r="J38" s="38"/>
      <c r="K38" s="38"/>
      <c r="L38" s="39"/>
      <c r="M38" s="37">
        <f>'PRF-4'!K36</f>
        <v>0</v>
      </c>
      <c r="N38" s="38"/>
      <c r="O38" s="38"/>
      <c r="P38" s="38"/>
      <c r="Q38" s="38"/>
      <c r="R38" s="38"/>
      <c r="S38" s="39"/>
      <c r="T38" s="37">
        <f>'PRF-4'!M36</f>
        <v>0</v>
      </c>
      <c r="U38" s="38"/>
      <c r="V38" s="38"/>
      <c r="W38" s="38"/>
      <c r="X38" s="38"/>
      <c r="Y38" s="38"/>
      <c r="Z38" s="39"/>
      <c r="AA38" s="37">
        <f>'PRF-4'!O36</f>
        <v>0</v>
      </c>
      <c r="AB38" s="38"/>
      <c r="AC38" s="38"/>
      <c r="AD38" s="38"/>
      <c r="AE38" s="38"/>
      <c r="AF38" s="38"/>
      <c r="AG38" s="39"/>
    </row>
    <row r="39" spans="1:33" ht="15.75" x14ac:dyDescent="0.25">
      <c r="A39" s="40">
        <f>'PRF-4'!A37</f>
        <v>0</v>
      </c>
      <c r="B39" s="40">
        <f>'PRF-4'!G37</f>
        <v>0</v>
      </c>
      <c r="C39" s="40">
        <f>'PRF-4'!B37</f>
        <v>0</v>
      </c>
      <c r="D39" s="44">
        <f>'PRF-4'!D37</f>
        <v>0</v>
      </c>
      <c r="E39" s="44">
        <f>'PRF-4'!E37</f>
        <v>0</v>
      </c>
      <c r="F39" s="37">
        <f>'PRF-4'!I37</f>
        <v>0</v>
      </c>
      <c r="G39" s="38"/>
      <c r="H39" s="38"/>
      <c r="I39" s="38"/>
      <c r="J39" s="38"/>
      <c r="K39" s="38"/>
      <c r="L39" s="39"/>
      <c r="M39" s="37">
        <f>'PRF-4'!K37</f>
        <v>0</v>
      </c>
      <c r="N39" s="38"/>
      <c r="O39" s="38"/>
      <c r="P39" s="38"/>
      <c r="Q39" s="38"/>
      <c r="R39" s="38"/>
      <c r="S39" s="39"/>
      <c r="T39" s="37">
        <f>'PRF-4'!M37</f>
        <v>0</v>
      </c>
      <c r="U39" s="38"/>
      <c r="V39" s="38"/>
      <c r="W39" s="38"/>
      <c r="X39" s="38"/>
      <c r="Y39" s="38"/>
      <c r="Z39" s="39"/>
      <c r="AA39" s="37">
        <f>'PRF-4'!O37</f>
        <v>0</v>
      </c>
      <c r="AB39" s="38"/>
      <c r="AC39" s="38"/>
      <c r="AD39" s="38"/>
      <c r="AE39" s="38"/>
      <c r="AF39" s="38"/>
      <c r="AG39" s="39"/>
    </row>
    <row r="40" spans="1:33" ht="15.75" x14ac:dyDescent="0.25">
      <c r="A40" s="40">
        <f>'PRF-4'!A38</f>
        <v>0</v>
      </c>
      <c r="B40" s="40">
        <f>'PRF-4'!G38</f>
        <v>0</v>
      </c>
      <c r="C40" s="40">
        <f>'PRF-4'!B38</f>
        <v>0</v>
      </c>
      <c r="D40" s="44">
        <f>'PRF-4'!D38</f>
        <v>0</v>
      </c>
      <c r="E40" s="44">
        <f>'PRF-4'!E38</f>
        <v>0</v>
      </c>
      <c r="F40" s="37">
        <f>'PRF-4'!I38</f>
        <v>0</v>
      </c>
      <c r="G40" s="38"/>
      <c r="H40" s="38"/>
      <c r="I40" s="38"/>
      <c r="J40" s="38"/>
      <c r="K40" s="38"/>
      <c r="L40" s="39"/>
      <c r="M40" s="37">
        <f>'PRF-4'!K38</f>
        <v>0</v>
      </c>
      <c r="N40" s="38"/>
      <c r="O40" s="38"/>
      <c r="P40" s="38"/>
      <c r="Q40" s="38"/>
      <c r="R40" s="38"/>
      <c r="S40" s="39"/>
      <c r="T40" s="37">
        <f>'PRF-4'!M38</f>
        <v>0</v>
      </c>
      <c r="U40" s="38"/>
      <c r="V40" s="38"/>
      <c r="W40" s="38"/>
      <c r="X40" s="38"/>
      <c r="Y40" s="38"/>
      <c r="Z40" s="39"/>
      <c r="AA40" s="37">
        <f>'PRF-4'!O38</f>
        <v>0</v>
      </c>
      <c r="AB40" s="38"/>
      <c r="AC40" s="38"/>
      <c r="AD40" s="38"/>
      <c r="AE40" s="38"/>
      <c r="AF40" s="38"/>
      <c r="AG40" s="39"/>
    </row>
    <row r="41" spans="1:33" ht="15.75" x14ac:dyDescent="0.25">
      <c r="A41" s="40">
        <f>'PRF-4'!A39</f>
        <v>0</v>
      </c>
      <c r="B41" s="40">
        <f>'PRF-4'!G39</f>
        <v>0</v>
      </c>
      <c r="C41" s="40">
        <f>'PRF-4'!B39</f>
        <v>0</v>
      </c>
      <c r="D41" s="44">
        <f>'PRF-4'!D39</f>
        <v>0</v>
      </c>
      <c r="E41" s="44">
        <f>'PRF-4'!E39</f>
        <v>0</v>
      </c>
      <c r="F41" s="37">
        <f>'PRF-4'!I39</f>
        <v>0</v>
      </c>
      <c r="G41" s="38"/>
      <c r="H41" s="38"/>
      <c r="I41" s="38"/>
      <c r="J41" s="38"/>
      <c r="K41" s="38"/>
      <c r="L41" s="39"/>
      <c r="M41" s="37">
        <f>'PRF-4'!K39</f>
        <v>0</v>
      </c>
      <c r="N41" s="38"/>
      <c r="O41" s="38"/>
      <c r="P41" s="38"/>
      <c r="Q41" s="38"/>
      <c r="R41" s="38"/>
      <c r="S41" s="39"/>
      <c r="T41" s="37">
        <f>'PRF-4'!M39</f>
        <v>0</v>
      </c>
      <c r="U41" s="38"/>
      <c r="V41" s="38"/>
      <c r="W41" s="38"/>
      <c r="X41" s="38"/>
      <c r="Y41" s="38"/>
      <c r="Z41" s="39"/>
      <c r="AA41" s="37">
        <f>'PRF-4'!O39</f>
        <v>0</v>
      </c>
      <c r="AB41" s="38"/>
      <c r="AC41" s="38"/>
      <c r="AD41" s="38"/>
      <c r="AE41" s="38"/>
      <c r="AF41" s="38"/>
      <c r="AG41" s="39"/>
    </row>
    <row r="42" spans="1:33" ht="15.75" x14ac:dyDescent="0.25">
      <c r="A42" s="40">
        <f>'PRF-4'!A40</f>
        <v>0</v>
      </c>
      <c r="B42" s="40">
        <f>'PRF-4'!G40</f>
        <v>0</v>
      </c>
      <c r="C42" s="40">
        <f>'PRF-4'!B40</f>
        <v>0</v>
      </c>
      <c r="D42" s="44">
        <f>'PRF-4'!D40</f>
        <v>0</v>
      </c>
      <c r="E42" s="44">
        <f>'PRF-4'!E40</f>
        <v>0</v>
      </c>
      <c r="F42" s="37">
        <f>'PRF-4'!I40</f>
        <v>0</v>
      </c>
      <c r="G42" s="38"/>
      <c r="H42" s="38"/>
      <c r="I42" s="38"/>
      <c r="J42" s="38"/>
      <c r="K42" s="38"/>
      <c r="L42" s="39"/>
      <c r="M42" s="37">
        <f>'PRF-4'!K40</f>
        <v>0</v>
      </c>
      <c r="N42" s="38"/>
      <c r="O42" s="38"/>
      <c r="P42" s="38"/>
      <c r="Q42" s="38"/>
      <c r="R42" s="38"/>
      <c r="S42" s="39"/>
      <c r="T42" s="37">
        <f>'PRF-4'!M40</f>
        <v>0</v>
      </c>
      <c r="U42" s="38"/>
      <c r="V42" s="38"/>
      <c r="W42" s="38"/>
      <c r="X42" s="38"/>
      <c r="Y42" s="38"/>
      <c r="Z42" s="39"/>
      <c r="AA42" s="37">
        <f>'PRF-4'!O40</f>
        <v>0</v>
      </c>
      <c r="AB42" s="38"/>
      <c r="AC42" s="38"/>
      <c r="AD42" s="38"/>
      <c r="AE42" s="38"/>
      <c r="AF42" s="38"/>
      <c r="AG42" s="39"/>
    </row>
    <row r="43" spans="1:33" ht="15.75" x14ac:dyDescent="0.25">
      <c r="A43" s="40">
        <f>'PRF-4'!A41</f>
        <v>0</v>
      </c>
      <c r="B43" s="40">
        <f>'PRF-4'!G41</f>
        <v>0</v>
      </c>
      <c r="C43" s="40">
        <f>'PRF-4'!B41</f>
        <v>0</v>
      </c>
      <c r="D43" s="44">
        <f>'PRF-4'!D41</f>
        <v>0</v>
      </c>
      <c r="E43" s="44">
        <f>'PRF-4'!E41</f>
        <v>0</v>
      </c>
      <c r="F43" s="37">
        <f>'PRF-4'!I41</f>
        <v>0</v>
      </c>
      <c r="G43" s="38"/>
      <c r="H43" s="38"/>
      <c r="I43" s="38"/>
      <c r="J43" s="38"/>
      <c r="K43" s="38"/>
      <c r="L43" s="39"/>
      <c r="M43" s="37">
        <f>'PRF-4'!K41</f>
        <v>0</v>
      </c>
      <c r="N43" s="38"/>
      <c r="O43" s="38"/>
      <c r="P43" s="38"/>
      <c r="Q43" s="38"/>
      <c r="R43" s="38"/>
      <c r="S43" s="39"/>
      <c r="T43" s="37">
        <f>'PRF-4'!M41</f>
        <v>0</v>
      </c>
      <c r="U43" s="38"/>
      <c r="V43" s="38"/>
      <c r="W43" s="38"/>
      <c r="X43" s="38"/>
      <c r="Y43" s="38"/>
      <c r="Z43" s="39"/>
      <c r="AA43" s="37">
        <f>'PRF-4'!O41</f>
        <v>0</v>
      </c>
      <c r="AB43" s="38"/>
      <c r="AC43" s="38"/>
      <c r="AD43" s="38"/>
      <c r="AE43" s="38"/>
      <c r="AF43" s="38"/>
      <c r="AG43" s="39"/>
    </row>
    <row r="44" spans="1:33" ht="15.75" x14ac:dyDescent="0.25">
      <c r="A44" s="40">
        <f>'PRF-4'!A42</f>
        <v>0</v>
      </c>
      <c r="B44" s="40">
        <f>'PRF-4'!G42</f>
        <v>0</v>
      </c>
      <c r="C44" s="40">
        <f>'PRF-4'!B42</f>
        <v>0</v>
      </c>
      <c r="D44" s="44">
        <f>'PRF-4'!D42</f>
        <v>0</v>
      </c>
      <c r="E44" s="44">
        <f>'PRF-4'!E42</f>
        <v>0</v>
      </c>
      <c r="F44" s="37">
        <f>'PRF-4'!I42</f>
        <v>0</v>
      </c>
      <c r="G44" s="38"/>
      <c r="H44" s="38"/>
      <c r="I44" s="38"/>
      <c r="J44" s="38"/>
      <c r="K44" s="38"/>
      <c r="L44" s="39"/>
      <c r="M44" s="37">
        <f>'PRF-4'!K42</f>
        <v>0</v>
      </c>
      <c r="N44" s="38"/>
      <c r="O44" s="38"/>
      <c r="P44" s="38"/>
      <c r="Q44" s="38"/>
      <c r="R44" s="38"/>
      <c r="S44" s="39"/>
      <c r="T44" s="37">
        <f>'PRF-4'!M42</f>
        <v>0</v>
      </c>
      <c r="U44" s="38"/>
      <c r="V44" s="38"/>
      <c r="W44" s="38"/>
      <c r="X44" s="38"/>
      <c r="Y44" s="38"/>
      <c r="Z44" s="39"/>
      <c r="AA44" s="37">
        <f>'PRF-4'!O42</f>
        <v>0</v>
      </c>
      <c r="AB44" s="38"/>
      <c r="AC44" s="38"/>
      <c r="AD44" s="38"/>
      <c r="AE44" s="38"/>
      <c r="AF44" s="38"/>
      <c r="AG44" s="39"/>
    </row>
    <row r="45" spans="1:33" ht="15.75" x14ac:dyDescent="0.25">
      <c r="A45" s="40">
        <f>'PRF-4'!A43</f>
        <v>0</v>
      </c>
      <c r="B45" s="40">
        <f>'PRF-4'!G43</f>
        <v>0</v>
      </c>
      <c r="C45" s="40">
        <f>'PRF-4'!B43</f>
        <v>0</v>
      </c>
      <c r="D45" s="44">
        <f>'PRF-4'!D43</f>
        <v>0</v>
      </c>
      <c r="E45" s="44">
        <f>'PRF-4'!E43</f>
        <v>0</v>
      </c>
      <c r="F45" s="37">
        <f>'PRF-4'!I43</f>
        <v>0</v>
      </c>
      <c r="G45" s="38"/>
      <c r="H45" s="38"/>
      <c r="I45" s="38"/>
      <c r="J45" s="38"/>
      <c r="K45" s="38"/>
      <c r="L45" s="39"/>
      <c r="M45" s="37">
        <f>'PRF-4'!K43</f>
        <v>0</v>
      </c>
      <c r="N45" s="38"/>
      <c r="O45" s="38"/>
      <c r="P45" s="38"/>
      <c r="Q45" s="38"/>
      <c r="R45" s="38"/>
      <c r="S45" s="39"/>
      <c r="T45" s="37">
        <f>'PRF-4'!M43</f>
        <v>0</v>
      </c>
      <c r="U45" s="38"/>
      <c r="V45" s="38"/>
      <c r="W45" s="38"/>
      <c r="X45" s="38"/>
      <c r="Y45" s="38"/>
      <c r="Z45" s="39"/>
      <c r="AA45" s="37">
        <f>'PRF-4'!O43</f>
        <v>0</v>
      </c>
      <c r="AB45" s="38"/>
      <c r="AC45" s="38"/>
      <c r="AD45" s="38"/>
      <c r="AE45" s="38"/>
      <c r="AF45" s="38"/>
      <c r="AG45" s="39"/>
    </row>
    <row r="46" spans="1:33" ht="15.75" x14ac:dyDescent="0.25">
      <c r="A46" s="40">
        <f>'PRF-4'!A44</f>
        <v>0</v>
      </c>
      <c r="B46" s="40">
        <f>'PRF-4'!G44</f>
        <v>0</v>
      </c>
      <c r="C46" s="40">
        <f>'PRF-4'!B44</f>
        <v>0</v>
      </c>
      <c r="D46" s="44">
        <f>'PRF-4'!D44</f>
        <v>0</v>
      </c>
      <c r="E46" s="44">
        <f>'PRF-4'!E44</f>
        <v>0</v>
      </c>
      <c r="F46" s="37">
        <f>'PRF-4'!I44</f>
        <v>0</v>
      </c>
      <c r="G46" s="38"/>
      <c r="H46" s="38"/>
      <c r="I46" s="38"/>
      <c r="J46" s="38"/>
      <c r="K46" s="38"/>
      <c r="L46" s="39"/>
      <c r="M46" s="37">
        <f>'PRF-4'!K44</f>
        <v>0</v>
      </c>
      <c r="N46" s="38"/>
      <c r="O46" s="38"/>
      <c r="P46" s="38"/>
      <c r="Q46" s="38"/>
      <c r="R46" s="38"/>
      <c r="S46" s="39"/>
      <c r="T46" s="37">
        <f>'PRF-4'!M44</f>
        <v>0</v>
      </c>
      <c r="U46" s="38"/>
      <c r="V46" s="38"/>
      <c r="W46" s="38"/>
      <c r="X46" s="38"/>
      <c r="Y46" s="38"/>
      <c r="Z46" s="39"/>
      <c r="AA46" s="37">
        <f>'PRF-4'!O44</f>
        <v>0</v>
      </c>
      <c r="AB46" s="38"/>
      <c r="AC46" s="38"/>
      <c r="AD46" s="38"/>
      <c r="AE46" s="38"/>
      <c r="AF46" s="38"/>
      <c r="AG46" s="39"/>
    </row>
    <row r="47" spans="1:33" ht="15.75" x14ac:dyDescent="0.25">
      <c r="A47" s="40">
        <f>'PRF-4'!A45</f>
        <v>0</v>
      </c>
      <c r="B47" s="40">
        <f>'PRF-4'!G45</f>
        <v>0</v>
      </c>
      <c r="C47" s="40">
        <f>'PRF-4'!B45</f>
        <v>0</v>
      </c>
      <c r="D47" s="44">
        <f>'PRF-4'!D45</f>
        <v>0</v>
      </c>
      <c r="E47" s="44">
        <f>'PRF-4'!E45</f>
        <v>0</v>
      </c>
      <c r="F47" s="37">
        <f>'PRF-4'!I45</f>
        <v>0</v>
      </c>
      <c r="G47" s="38"/>
      <c r="H47" s="38"/>
      <c r="I47" s="38"/>
      <c r="J47" s="38"/>
      <c r="K47" s="38"/>
      <c r="L47" s="39"/>
      <c r="M47" s="37">
        <f>'PRF-4'!K45</f>
        <v>0</v>
      </c>
      <c r="N47" s="38"/>
      <c r="O47" s="38"/>
      <c r="P47" s="38"/>
      <c r="Q47" s="38"/>
      <c r="R47" s="38"/>
      <c r="S47" s="39"/>
      <c r="T47" s="37">
        <f>'PRF-4'!M45</f>
        <v>0</v>
      </c>
      <c r="U47" s="38"/>
      <c r="V47" s="38"/>
      <c r="W47" s="38"/>
      <c r="X47" s="38"/>
      <c r="Y47" s="38"/>
      <c r="Z47" s="39"/>
      <c r="AA47" s="37">
        <f>'PRF-4'!O45</f>
        <v>0</v>
      </c>
      <c r="AB47" s="38"/>
      <c r="AC47" s="38"/>
      <c r="AD47" s="38"/>
      <c r="AE47" s="38"/>
      <c r="AF47" s="38"/>
      <c r="AG47" s="39"/>
    </row>
    <row r="48" spans="1:33" ht="15.75" x14ac:dyDescent="0.25">
      <c r="A48" s="40">
        <f>'PRF-4'!A46</f>
        <v>0</v>
      </c>
      <c r="B48" s="40">
        <f>'PRF-4'!G46</f>
        <v>0</v>
      </c>
      <c r="C48" s="40">
        <f>'PRF-4'!B46</f>
        <v>0</v>
      </c>
      <c r="D48" s="44">
        <f>'PRF-4'!D46</f>
        <v>0</v>
      </c>
      <c r="E48" s="44">
        <f>'PRF-4'!E46</f>
        <v>0</v>
      </c>
      <c r="F48" s="37">
        <f>'PRF-4'!I46</f>
        <v>0</v>
      </c>
      <c r="G48" s="38"/>
      <c r="H48" s="38"/>
      <c r="I48" s="38"/>
      <c r="J48" s="38"/>
      <c r="K48" s="38"/>
      <c r="L48" s="39"/>
      <c r="M48" s="37">
        <f>'PRF-4'!K46</f>
        <v>0</v>
      </c>
      <c r="N48" s="38"/>
      <c r="O48" s="38"/>
      <c r="P48" s="38"/>
      <c r="Q48" s="38"/>
      <c r="R48" s="38"/>
      <c r="S48" s="39"/>
      <c r="T48" s="37">
        <f>'PRF-4'!M46</f>
        <v>0</v>
      </c>
      <c r="U48" s="38"/>
      <c r="V48" s="38"/>
      <c r="W48" s="38"/>
      <c r="X48" s="38"/>
      <c r="Y48" s="38"/>
      <c r="Z48" s="39"/>
      <c r="AA48" s="37">
        <f>'PRF-4'!O46</f>
        <v>0</v>
      </c>
      <c r="AB48" s="38"/>
      <c r="AC48" s="38"/>
      <c r="AD48" s="38"/>
      <c r="AE48" s="38"/>
      <c r="AF48" s="38"/>
      <c r="AG48" s="39"/>
    </row>
    <row r="49" spans="1:33" ht="15.75" x14ac:dyDescent="0.25">
      <c r="A49" s="40">
        <f>'PRF-4'!A47</f>
        <v>0</v>
      </c>
      <c r="B49" s="40">
        <f>'PRF-4'!G47</f>
        <v>0</v>
      </c>
      <c r="C49" s="40">
        <f>'PRF-4'!B47</f>
        <v>0</v>
      </c>
      <c r="D49" s="44">
        <f>'PRF-4'!D47</f>
        <v>0</v>
      </c>
      <c r="E49" s="44">
        <f>'PRF-4'!E47</f>
        <v>0</v>
      </c>
      <c r="F49" s="37">
        <f>'PRF-4'!I47</f>
        <v>0</v>
      </c>
      <c r="G49" s="38"/>
      <c r="H49" s="38"/>
      <c r="I49" s="38"/>
      <c r="J49" s="38"/>
      <c r="K49" s="38"/>
      <c r="L49" s="39"/>
      <c r="M49" s="37">
        <f>'PRF-4'!K47</f>
        <v>0</v>
      </c>
      <c r="N49" s="38"/>
      <c r="O49" s="38"/>
      <c r="P49" s="38"/>
      <c r="Q49" s="38"/>
      <c r="R49" s="38"/>
      <c r="S49" s="39"/>
      <c r="T49" s="37">
        <f>'PRF-4'!M47</f>
        <v>0</v>
      </c>
      <c r="U49" s="38"/>
      <c r="V49" s="38"/>
      <c r="W49" s="38"/>
      <c r="X49" s="38"/>
      <c r="Y49" s="38"/>
      <c r="Z49" s="39"/>
      <c r="AA49" s="37">
        <f>'PRF-4'!O47</f>
        <v>0</v>
      </c>
      <c r="AB49" s="38"/>
      <c r="AC49" s="38"/>
      <c r="AD49" s="38"/>
      <c r="AE49" s="38"/>
      <c r="AF49" s="38"/>
      <c r="AG49" s="39"/>
    </row>
    <row r="50" spans="1:33" ht="15.75" x14ac:dyDescent="0.25">
      <c r="A50" s="40">
        <f>'PRF-4'!A48</f>
        <v>0</v>
      </c>
      <c r="B50" s="40">
        <f>'PRF-4'!G48</f>
        <v>0</v>
      </c>
      <c r="C50" s="40">
        <f>'PRF-4'!B48</f>
        <v>0</v>
      </c>
      <c r="D50" s="44">
        <f>'PRF-4'!D48</f>
        <v>0</v>
      </c>
      <c r="E50" s="44">
        <f>'PRF-4'!E48</f>
        <v>0</v>
      </c>
      <c r="F50" s="37">
        <f>'PRF-4'!I48</f>
        <v>0</v>
      </c>
      <c r="G50" s="38"/>
      <c r="H50" s="38"/>
      <c r="I50" s="38"/>
      <c r="J50" s="38"/>
      <c r="K50" s="38"/>
      <c r="L50" s="39"/>
      <c r="M50" s="37">
        <f>'PRF-4'!K48</f>
        <v>0</v>
      </c>
      <c r="N50" s="38"/>
      <c r="O50" s="38"/>
      <c r="P50" s="38"/>
      <c r="Q50" s="38"/>
      <c r="R50" s="38"/>
      <c r="S50" s="39"/>
      <c r="T50" s="37">
        <f>'PRF-4'!M48</f>
        <v>0</v>
      </c>
      <c r="U50" s="38"/>
      <c r="V50" s="38"/>
      <c r="W50" s="38"/>
      <c r="X50" s="38"/>
      <c r="Y50" s="38"/>
      <c r="Z50" s="39"/>
      <c r="AA50" s="37">
        <f>'PRF-4'!O48</f>
        <v>0</v>
      </c>
      <c r="AB50" s="38"/>
      <c r="AC50" s="38"/>
      <c r="AD50" s="38"/>
      <c r="AE50" s="38"/>
      <c r="AF50" s="38"/>
      <c r="AG50" s="39"/>
    </row>
    <row r="51" spans="1:33" ht="15.75" x14ac:dyDescent="0.25">
      <c r="A51" s="40">
        <f>'PRF-4'!A49</f>
        <v>0</v>
      </c>
      <c r="B51" s="40">
        <f>'PRF-4'!G49</f>
        <v>0</v>
      </c>
      <c r="C51" s="40">
        <f>'PRF-4'!B49</f>
        <v>0</v>
      </c>
      <c r="D51" s="44">
        <f>'PRF-4'!D49</f>
        <v>0</v>
      </c>
      <c r="E51" s="44">
        <f>'PRF-4'!E49</f>
        <v>0</v>
      </c>
      <c r="F51" s="37">
        <f>'PRF-4'!I49</f>
        <v>0</v>
      </c>
      <c r="G51" s="38"/>
      <c r="H51" s="38"/>
      <c r="I51" s="38"/>
      <c r="J51" s="38"/>
      <c r="K51" s="38"/>
      <c r="L51" s="39"/>
      <c r="M51" s="37">
        <f>'PRF-4'!K49</f>
        <v>0</v>
      </c>
      <c r="N51" s="38"/>
      <c r="O51" s="38"/>
      <c r="P51" s="38"/>
      <c r="Q51" s="38"/>
      <c r="R51" s="38"/>
      <c r="S51" s="39"/>
      <c r="T51" s="37">
        <f>'PRF-4'!M49</f>
        <v>0</v>
      </c>
      <c r="U51" s="38"/>
      <c r="V51" s="38"/>
      <c r="W51" s="38"/>
      <c r="X51" s="38"/>
      <c r="Y51" s="38"/>
      <c r="Z51" s="39"/>
      <c r="AA51" s="37">
        <f>'PRF-4'!O49</f>
        <v>0</v>
      </c>
      <c r="AB51" s="38"/>
      <c r="AC51" s="38"/>
      <c r="AD51" s="38"/>
      <c r="AE51" s="38"/>
      <c r="AF51" s="38"/>
      <c r="AG51" s="39"/>
    </row>
    <row r="52" spans="1:33" ht="15.75" x14ac:dyDescent="0.25">
      <c r="A52" s="40">
        <f>'PRF-4'!A50</f>
        <v>0</v>
      </c>
      <c r="B52" s="40">
        <f>'PRF-4'!G50</f>
        <v>0</v>
      </c>
      <c r="C52" s="40">
        <f>'PRF-4'!B50</f>
        <v>0</v>
      </c>
      <c r="D52" s="44">
        <f>'PRF-4'!D50</f>
        <v>0</v>
      </c>
      <c r="E52" s="44">
        <f>'PRF-4'!E50</f>
        <v>0</v>
      </c>
      <c r="F52" s="37">
        <f>'PRF-4'!I50</f>
        <v>0</v>
      </c>
      <c r="G52" s="38"/>
      <c r="H52" s="38"/>
      <c r="I52" s="38"/>
      <c r="J52" s="38"/>
      <c r="K52" s="38"/>
      <c r="L52" s="39"/>
      <c r="M52" s="37">
        <f>'PRF-4'!K50</f>
        <v>0</v>
      </c>
      <c r="N52" s="38"/>
      <c r="O52" s="38"/>
      <c r="P52" s="38"/>
      <c r="Q52" s="38"/>
      <c r="R52" s="38"/>
      <c r="S52" s="39"/>
      <c r="T52" s="37">
        <f>'PRF-4'!M50</f>
        <v>0</v>
      </c>
      <c r="U52" s="38"/>
      <c r="V52" s="38"/>
      <c r="W52" s="38"/>
      <c r="X52" s="38"/>
      <c r="Y52" s="38"/>
      <c r="Z52" s="39"/>
      <c r="AA52" s="37">
        <f>'PRF-4'!O50</f>
        <v>0</v>
      </c>
      <c r="AB52" s="38"/>
      <c r="AC52" s="38"/>
      <c r="AD52" s="38"/>
      <c r="AE52" s="38"/>
      <c r="AF52" s="38"/>
      <c r="AG52" s="39"/>
    </row>
    <row r="53" spans="1:33" ht="15.75" x14ac:dyDescent="0.25">
      <c r="A53" s="40">
        <f>'PRF-4'!A51</f>
        <v>0</v>
      </c>
      <c r="B53" s="40">
        <f>'PRF-4'!G51</f>
        <v>0</v>
      </c>
      <c r="C53" s="40">
        <f>'PRF-4'!B51</f>
        <v>0</v>
      </c>
      <c r="D53" s="44">
        <f>'PRF-4'!D51</f>
        <v>0</v>
      </c>
      <c r="E53" s="44">
        <f>'PRF-4'!E51</f>
        <v>0</v>
      </c>
      <c r="F53" s="37">
        <f>'PRF-4'!I51</f>
        <v>0</v>
      </c>
      <c r="G53" s="38"/>
      <c r="H53" s="38"/>
      <c r="I53" s="38"/>
      <c r="J53" s="38"/>
      <c r="K53" s="38"/>
      <c r="L53" s="39"/>
      <c r="M53" s="37">
        <f>'PRF-4'!K51</f>
        <v>0</v>
      </c>
      <c r="N53" s="38"/>
      <c r="O53" s="38"/>
      <c r="P53" s="38"/>
      <c r="Q53" s="38"/>
      <c r="R53" s="38"/>
      <c r="S53" s="39"/>
      <c r="T53" s="37">
        <f>'PRF-4'!M51</f>
        <v>0</v>
      </c>
      <c r="U53" s="38"/>
      <c r="V53" s="38"/>
      <c r="W53" s="38"/>
      <c r="X53" s="38"/>
      <c r="Y53" s="38"/>
      <c r="Z53" s="39"/>
      <c r="AA53" s="37">
        <f>'PRF-4'!O51</f>
        <v>0</v>
      </c>
      <c r="AB53" s="38"/>
      <c r="AC53" s="38"/>
      <c r="AD53" s="38"/>
      <c r="AE53" s="38"/>
      <c r="AF53" s="38"/>
      <c r="AG53" s="39"/>
    </row>
    <row r="54" spans="1:33" ht="15.75" x14ac:dyDescent="0.25">
      <c r="A54" s="40">
        <f>'PRF-4'!A52</f>
        <v>0</v>
      </c>
      <c r="B54" s="40">
        <f>'PRF-4'!G52</f>
        <v>0</v>
      </c>
      <c r="C54" s="40">
        <f>'PRF-4'!B52</f>
        <v>0</v>
      </c>
      <c r="D54" s="44">
        <f>'PRF-4'!D52</f>
        <v>0</v>
      </c>
      <c r="E54" s="44">
        <f>'PRF-4'!E52</f>
        <v>0</v>
      </c>
      <c r="F54" s="37">
        <f>'PRF-4'!I52</f>
        <v>0</v>
      </c>
      <c r="G54" s="38"/>
      <c r="H54" s="38"/>
      <c r="I54" s="38"/>
      <c r="J54" s="38"/>
      <c r="K54" s="38"/>
      <c r="L54" s="39"/>
      <c r="M54" s="37">
        <f>'PRF-4'!K52</f>
        <v>0</v>
      </c>
      <c r="N54" s="38"/>
      <c r="O54" s="38"/>
      <c r="P54" s="38"/>
      <c r="Q54" s="38"/>
      <c r="R54" s="38"/>
      <c r="S54" s="39"/>
      <c r="T54" s="37">
        <f>'PRF-4'!M52</f>
        <v>0</v>
      </c>
      <c r="U54" s="38"/>
      <c r="V54" s="38"/>
      <c r="W54" s="38"/>
      <c r="X54" s="38"/>
      <c r="Y54" s="38"/>
      <c r="Z54" s="39"/>
      <c r="AA54" s="37">
        <f>'PRF-4'!O52</f>
        <v>0</v>
      </c>
      <c r="AB54" s="38"/>
      <c r="AC54" s="38"/>
      <c r="AD54" s="38"/>
      <c r="AE54" s="38"/>
      <c r="AF54" s="38"/>
      <c r="AG54" s="39"/>
    </row>
    <row r="55" spans="1:33" ht="15.75" x14ac:dyDescent="0.25">
      <c r="A55" s="40">
        <f>'PRF-4'!A53</f>
        <v>0</v>
      </c>
      <c r="B55" s="40">
        <f>'PRF-4'!G53</f>
        <v>0</v>
      </c>
      <c r="C55" s="40">
        <f>'PRF-4'!B53</f>
        <v>0</v>
      </c>
      <c r="D55" s="44">
        <f>'PRF-4'!D53</f>
        <v>0</v>
      </c>
      <c r="E55" s="44">
        <f>'PRF-4'!E53</f>
        <v>0</v>
      </c>
      <c r="F55" s="37">
        <f>'PRF-4'!I53</f>
        <v>0</v>
      </c>
      <c r="G55" s="38"/>
      <c r="H55" s="38"/>
      <c r="I55" s="38"/>
      <c r="J55" s="38"/>
      <c r="K55" s="38"/>
      <c r="L55" s="39"/>
      <c r="M55" s="37">
        <f>'PRF-4'!K53</f>
        <v>0</v>
      </c>
      <c r="N55" s="38"/>
      <c r="O55" s="38"/>
      <c r="P55" s="38"/>
      <c r="Q55" s="38"/>
      <c r="R55" s="38"/>
      <c r="S55" s="39"/>
      <c r="T55" s="37">
        <f>'PRF-4'!M53</f>
        <v>0</v>
      </c>
      <c r="U55" s="38"/>
      <c r="V55" s="38"/>
      <c r="W55" s="38"/>
      <c r="X55" s="38"/>
      <c r="Y55" s="38"/>
      <c r="Z55" s="39"/>
      <c r="AA55" s="37">
        <f>'PRF-4'!O53</f>
        <v>0</v>
      </c>
      <c r="AB55" s="38"/>
      <c r="AC55" s="38"/>
      <c r="AD55" s="38"/>
      <c r="AE55" s="38"/>
      <c r="AF55" s="38"/>
      <c r="AG55" s="39"/>
    </row>
    <row r="56" spans="1:33" ht="15.75" x14ac:dyDescent="0.25">
      <c r="A56" s="40">
        <f>'PRF-4'!A54</f>
        <v>0</v>
      </c>
      <c r="B56" s="40">
        <f>'PRF-4'!G54</f>
        <v>0</v>
      </c>
      <c r="C56" s="40">
        <f>'PRF-4'!B54</f>
        <v>0</v>
      </c>
      <c r="D56" s="44">
        <f>'PRF-4'!D54</f>
        <v>0</v>
      </c>
      <c r="E56" s="44">
        <f>'PRF-4'!E54</f>
        <v>0</v>
      </c>
      <c r="F56" s="37">
        <f>'PRF-4'!I54</f>
        <v>0</v>
      </c>
      <c r="G56" s="38"/>
      <c r="H56" s="38"/>
      <c r="I56" s="38"/>
      <c r="J56" s="38"/>
      <c r="K56" s="38"/>
      <c r="L56" s="39"/>
      <c r="M56" s="37">
        <f>'PRF-4'!K54</f>
        <v>0</v>
      </c>
      <c r="N56" s="38"/>
      <c r="O56" s="38"/>
      <c r="P56" s="38"/>
      <c r="Q56" s="38"/>
      <c r="R56" s="38"/>
      <c r="S56" s="39"/>
      <c r="T56" s="37">
        <f>'PRF-4'!M54</f>
        <v>0</v>
      </c>
      <c r="U56" s="38"/>
      <c r="V56" s="38"/>
      <c r="W56" s="38"/>
      <c r="X56" s="38"/>
      <c r="Y56" s="38"/>
      <c r="Z56" s="39"/>
      <c r="AA56" s="37">
        <f>'PRF-4'!O54</f>
        <v>0</v>
      </c>
      <c r="AB56" s="38"/>
      <c r="AC56" s="38"/>
      <c r="AD56" s="38"/>
      <c r="AE56" s="38"/>
      <c r="AF56" s="38"/>
      <c r="AG56" s="39"/>
    </row>
    <row r="57" spans="1:33" ht="15.75" x14ac:dyDescent="0.25">
      <c r="A57" s="40">
        <f>'PRF-4'!A55</f>
        <v>0</v>
      </c>
      <c r="B57" s="40">
        <f>'PRF-4'!G55</f>
        <v>0</v>
      </c>
      <c r="C57" s="40">
        <f>'PRF-4'!B55</f>
        <v>0</v>
      </c>
      <c r="D57" s="44">
        <f>'PRF-4'!D55</f>
        <v>0</v>
      </c>
      <c r="E57" s="44">
        <f>'PRF-4'!E55</f>
        <v>0</v>
      </c>
      <c r="F57" s="37">
        <f>'PRF-4'!I55</f>
        <v>0</v>
      </c>
      <c r="G57" s="38"/>
      <c r="H57" s="38"/>
      <c r="I57" s="38"/>
      <c r="J57" s="38"/>
      <c r="K57" s="38"/>
      <c r="L57" s="39"/>
      <c r="M57" s="37">
        <f>'PRF-4'!K55</f>
        <v>0</v>
      </c>
      <c r="N57" s="38"/>
      <c r="O57" s="38"/>
      <c r="P57" s="38"/>
      <c r="Q57" s="38"/>
      <c r="R57" s="38"/>
      <c r="S57" s="39"/>
      <c r="T57" s="37">
        <f>'PRF-4'!M55</f>
        <v>0</v>
      </c>
      <c r="U57" s="38"/>
      <c r="V57" s="38"/>
      <c r="W57" s="38"/>
      <c r="X57" s="38"/>
      <c r="Y57" s="38"/>
      <c r="Z57" s="39"/>
      <c r="AA57" s="37">
        <f>'PRF-4'!O55</f>
        <v>0</v>
      </c>
      <c r="AB57" s="38"/>
      <c r="AC57" s="38"/>
      <c r="AD57" s="38"/>
      <c r="AE57" s="38"/>
      <c r="AF57" s="38"/>
      <c r="AG57" s="39"/>
    </row>
    <row r="58" spans="1:33" ht="15.75" x14ac:dyDescent="0.25">
      <c r="A58" s="40">
        <f>'PRF-4'!A56</f>
        <v>0</v>
      </c>
      <c r="B58" s="40">
        <f>'PRF-4'!G56</f>
        <v>0</v>
      </c>
      <c r="C58" s="40">
        <f>'PRF-4'!B56</f>
        <v>0</v>
      </c>
      <c r="D58" s="44">
        <f>'PRF-4'!D56</f>
        <v>0</v>
      </c>
      <c r="E58" s="44">
        <f>'PRF-4'!E56</f>
        <v>0</v>
      </c>
      <c r="F58" s="37">
        <f>'PRF-4'!I56</f>
        <v>0</v>
      </c>
      <c r="G58" s="38"/>
      <c r="H58" s="38"/>
      <c r="I58" s="38"/>
      <c r="J58" s="38"/>
      <c r="K58" s="38"/>
      <c r="L58" s="39"/>
      <c r="M58" s="37">
        <f>'PRF-4'!K56</f>
        <v>0</v>
      </c>
      <c r="N58" s="38"/>
      <c r="O58" s="38"/>
      <c r="P58" s="38"/>
      <c r="Q58" s="38"/>
      <c r="R58" s="38"/>
      <c r="S58" s="39"/>
      <c r="T58" s="37">
        <f>'PRF-4'!M56</f>
        <v>0</v>
      </c>
      <c r="U58" s="38"/>
      <c r="V58" s="38"/>
      <c r="W58" s="38"/>
      <c r="X58" s="38"/>
      <c r="Y58" s="38"/>
      <c r="Z58" s="39"/>
      <c r="AA58" s="37">
        <f>'PRF-4'!O56</f>
        <v>0</v>
      </c>
      <c r="AB58" s="38"/>
      <c r="AC58" s="38"/>
      <c r="AD58" s="38"/>
      <c r="AE58" s="38"/>
      <c r="AF58" s="38"/>
      <c r="AG58" s="39"/>
    </row>
    <row r="59" spans="1:33" ht="15.75" x14ac:dyDescent="0.25">
      <c r="A59" s="40">
        <f>'PRF-4'!A57</f>
        <v>0</v>
      </c>
      <c r="B59" s="40">
        <f>'PRF-4'!G57</f>
        <v>0</v>
      </c>
      <c r="C59" s="40">
        <f>'PRF-4'!B57</f>
        <v>0</v>
      </c>
      <c r="D59" s="44">
        <f>'PRF-4'!D57</f>
        <v>0</v>
      </c>
      <c r="E59" s="44">
        <f>'PRF-4'!E57</f>
        <v>0</v>
      </c>
      <c r="F59" s="37">
        <f>'PRF-4'!I57</f>
        <v>0</v>
      </c>
      <c r="G59" s="38"/>
      <c r="H59" s="38"/>
      <c r="I59" s="38"/>
      <c r="J59" s="38"/>
      <c r="K59" s="38"/>
      <c r="L59" s="39"/>
      <c r="M59" s="37">
        <f>'PRF-4'!K57</f>
        <v>0</v>
      </c>
      <c r="N59" s="38"/>
      <c r="O59" s="38"/>
      <c r="P59" s="38"/>
      <c r="Q59" s="38"/>
      <c r="R59" s="38"/>
      <c r="S59" s="39"/>
      <c r="T59" s="37">
        <f>'PRF-4'!M57</f>
        <v>0</v>
      </c>
      <c r="U59" s="38"/>
      <c r="V59" s="38"/>
      <c r="W59" s="38"/>
      <c r="X59" s="38"/>
      <c r="Y59" s="38"/>
      <c r="Z59" s="39"/>
      <c r="AA59" s="37">
        <f>'PRF-4'!O57</f>
        <v>0</v>
      </c>
      <c r="AB59" s="38"/>
      <c r="AC59" s="38"/>
      <c r="AD59" s="38"/>
      <c r="AE59" s="38"/>
      <c r="AF59" s="38"/>
      <c r="AG59" s="39"/>
    </row>
    <row r="60" spans="1:33" ht="15.75" x14ac:dyDescent="0.25">
      <c r="A60" s="40">
        <f>'PRF-4'!A58</f>
        <v>0</v>
      </c>
      <c r="B60" s="40">
        <f>'PRF-4'!G58</f>
        <v>0</v>
      </c>
      <c r="C60" s="40">
        <f>'PRF-4'!B58</f>
        <v>0</v>
      </c>
      <c r="D60" s="44">
        <f>'PRF-4'!D58</f>
        <v>0</v>
      </c>
      <c r="E60" s="44">
        <f>'PRF-4'!E58</f>
        <v>0</v>
      </c>
      <c r="F60" s="37">
        <f>'PRF-4'!I58</f>
        <v>0</v>
      </c>
      <c r="G60" s="38"/>
      <c r="H60" s="38"/>
      <c r="I60" s="38"/>
      <c r="J60" s="38"/>
      <c r="K60" s="38"/>
      <c r="L60" s="39"/>
      <c r="M60" s="37">
        <f>'PRF-4'!K58</f>
        <v>0</v>
      </c>
      <c r="N60" s="38"/>
      <c r="O60" s="38"/>
      <c r="P60" s="38"/>
      <c r="Q60" s="38"/>
      <c r="R60" s="38"/>
      <c r="S60" s="39"/>
      <c r="T60" s="37">
        <f>'PRF-4'!M58</f>
        <v>0</v>
      </c>
      <c r="U60" s="38"/>
      <c r="V60" s="38"/>
      <c r="W60" s="38"/>
      <c r="X60" s="38"/>
      <c r="Y60" s="38"/>
      <c r="Z60" s="39"/>
      <c r="AA60" s="37">
        <f>'PRF-4'!O58</f>
        <v>0</v>
      </c>
      <c r="AB60" s="38"/>
      <c r="AC60" s="38"/>
      <c r="AD60" s="38"/>
      <c r="AE60" s="38"/>
      <c r="AF60" s="38"/>
      <c r="AG60" s="39"/>
    </row>
    <row r="61" spans="1:33" ht="15.75" x14ac:dyDescent="0.25">
      <c r="A61" s="40">
        <f>'PRF-4'!A59</f>
        <v>0</v>
      </c>
      <c r="B61" s="40">
        <f>'PRF-4'!G59</f>
        <v>0</v>
      </c>
      <c r="C61" s="40">
        <f>'PRF-4'!B59</f>
        <v>0</v>
      </c>
      <c r="D61" s="44">
        <f>'PRF-4'!D59</f>
        <v>0</v>
      </c>
      <c r="E61" s="44">
        <f>'PRF-4'!E59</f>
        <v>0</v>
      </c>
      <c r="F61" s="37">
        <f>'PRF-4'!I59</f>
        <v>0</v>
      </c>
      <c r="G61" s="38"/>
      <c r="H61" s="38"/>
      <c r="I61" s="38"/>
      <c r="J61" s="38"/>
      <c r="K61" s="38"/>
      <c r="L61" s="39"/>
      <c r="M61" s="37">
        <f>'PRF-4'!K59</f>
        <v>0</v>
      </c>
      <c r="N61" s="38"/>
      <c r="O61" s="38"/>
      <c r="P61" s="38"/>
      <c r="Q61" s="38"/>
      <c r="R61" s="38"/>
      <c r="S61" s="39"/>
      <c r="T61" s="37">
        <f>'PRF-4'!M59</f>
        <v>0</v>
      </c>
      <c r="U61" s="38"/>
      <c r="V61" s="38"/>
      <c r="W61" s="38"/>
      <c r="X61" s="38"/>
      <c r="Y61" s="38"/>
      <c r="Z61" s="39"/>
      <c r="AA61" s="37">
        <f>'PRF-4'!O59</f>
        <v>0</v>
      </c>
      <c r="AB61" s="38"/>
      <c r="AC61" s="38"/>
      <c r="AD61" s="38"/>
      <c r="AE61" s="38"/>
      <c r="AF61" s="38"/>
      <c r="AG61" s="39"/>
    </row>
    <row r="62" spans="1:33" ht="15.75" x14ac:dyDescent="0.25">
      <c r="A62" s="40">
        <f>'PRF-4'!A60</f>
        <v>0</v>
      </c>
      <c r="B62" s="40">
        <f>'PRF-4'!G60</f>
        <v>0</v>
      </c>
      <c r="C62" s="40">
        <f>'PRF-4'!B60</f>
        <v>0</v>
      </c>
      <c r="D62" s="44">
        <f>'PRF-4'!D60</f>
        <v>0</v>
      </c>
      <c r="E62" s="44">
        <f>'PRF-4'!E60</f>
        <v>0</v>
      </c>
      <c r="F62" s="37">
        <f>'PRF-4'!I60</f>
        <v>0</v>
      </c>
      <c r="G62" s="38"/>
      <c r="H62" s="38"/>
      <c r="I62" s="38"/>
      <c r="J62" s="38"/>
      <c r="K62" s="38"/>
      <c r="L62" s="39"/>
      <c r="M62" s="37">
        <f>'PRF-4'!K60</f>
        <v>0</v>
      </c>
      <c r="N62" s="38"/>
      <c r="O62" s="38"/>
      <c r="P62" s="38"/>
      <c r="Q62" s="38"/>
      <c r="R62" s="38"/>
      <c r="S62" s="39"/>
      <c r="T62" s="37">
        <f>'PRF-4'!M60</f>
        <v>0</v>
      </c>
      <c r="U62" s="38"/>
      <c r="V62" s="38"/>
      <c r="W62" s="38"/>
      <c r="X62" s="38"/>
      <c r="Y62" s="38"/>
      <c r="Z62" s="39"/>
      <c r="AA62" s="37">
        <f>'PRF-4'!O60</f>
        <v>0</v>
      </c>
      <c r="AB62" s="38"/>
      <c r="AC62" s="38"/>
      <c r="AD62" s="38"/>
      <c r="AE62" s="38"/>
      <c r="AF62" s="38"/>
      <c r="AG62" s="39"/>
    </row>
    <row r="63" spans="1:33" ht="15.75" x14ac:dyDescent="0.25">
      <c r="A63" s="40">
        <f>'PRF-4'!A61</f>
        <v>0</v>
      </c>
      <c r="B63" s="40">
        <f>'PRF-4'!G61</f>
        <v>0</v>
      </c>
      <c r="C63" s="40">
        <f>'PRF-4'!B61</f>
        <v>0</v>
      </c>
      <c r="D63" s="44">
        <f>'PRF-4'!D61</f>
        <v>0</v>
      </c>
      <c r="E63" s="44">
        <f>'PRF-4'!E61</f>
        <v>0</v>
      </c>
      <c r="F63" s="37">
        <f>'PRF-4'!I61</f>
        <v>0</v>
      </c>
      <c r="G63" s="38"/>
      <c r="H63" s="38"/>
      <c r="I63" s="38"/>
      <c r="J63" s="38"/>
      <c r="K63" s="38"/>
      <c r="L63" s="39"/>
      <c r="M63" s="37">
        <f>'PRF-4'!K61</f>
        <v>0</v>
      </c>
      <c r="N63" s="38"/>
      <c r="O63" s="38"/>
      <c r="P63" s="38"/>
      <c r="Q63" s="38"/>
      <c r="R63" s="38"/>
      <c r="S63" s="39"/>
      <c r="T63" s="37">
        <f>'PRF-4'!M61</f>
        <v>0</v>
      </c>
      <c r="U63" s="38"/>
      <c r="V63" s="38"/>
      <c r="W63" s="38"/>
      <c r="X63" s="38"/>
      <c r="Y63" s="38"/>
      <c r="Z63" s="39"/>
      <c r="AA63" s="37">
        <f>'PRF-4'!O61</f>
        <v>0</v>
      </c>
      <c r="AB63" s="38"/>
      <c r="AC63" s="38"/>
      <c r="AD63" s="38"/>
      <c r="AE63" s="38"/>
      <c r="AF63" s="38"/>
      <c r="AG63" s="39"/>
    </row>
    <row r="64" spans="1:33" ht="15.75" x14ac:dyDescent="0.25">
      <c r="A64" s="40">
        <f>'PRF-4'!A62</f>
        <v>0</v>
      </c>
      <c r="B64" s="40">
        <f>'PRF-4'!G62</f>
        <v>0</v>
      </c>
      <c r="C64" s="40">
        <f>'PRF-4'!B62</f>
        <v>0</v>
      </c>
      <c r="D64" s="44">
        <f>'PRF-4'!D62</f>
        <v>0</v>
      </c>
      <c r="E64" s="44">
        <f>'PRF-4'!E62</f>
        <v>0</v>
      </c>
      <c r="F64" s="37">
        <f>'PRF-4'!I62</f>
        <v>0</v>
      </c>
      <c r="G64" s="38"/>
      <c r="H64" s="38"/>
      <c r="I64" s="38"/>
      <c r="J64" s="38"/>
      <c r="K64" s="38"/>
      <c r="L64" s="39"/>
      <c r="M64" s="37">
        <f>'PRF-4'!K62</f>
        <v>0</v>
      </c>
      <c r="N64" s="38"/>
      <c r="O64" s="38"/>
      <c r="P64" s="38"/>
      <c r="Q64" s="38"/>
      <c r="R64" s="38"/>
      <c r="S64" s="39"/>
      <c r="T64" s="37">
        <f>'PRF-4'!M62</f>
        <v>0</v>
      </c>
      <c r="U64" s="38"/>
      <c r="V64" s="38"/>
      <c r="W64" s="38"/>
      <c r="X64" s="38"/>
      <c r="Y64" s="38"/>
      <c r="Z64" s="39"/>
      <c r="AA64" s="37">
        <f>'PRF-4'!O62</f>
        <v>0</v>
      </c>
      <c r="AB64" s="38"/>
      <c r="AC64" s="38"/>
      <c r="AD64" s="38"/>
      <c r="AE64" s="38"/>
      <c r="AF64" s="38"/>
      <c r="AG64" s="39"/>
    </row>
    <row r="65" spans="1:33" ht="15.75" x14ac:dyDescent="0.25">
      <c r="A65" s="40">
        <f>'PRF-4'!A63</f>
        <v>0</v>
      </c>
      <c r="B65" s="40">
        <f>'PRF-4'!G63</f>
        <v>0</v>
      </c>
      <c r="C65" s="40">
        <f>'PRF-4'!B63</f>
        <v>0</v>
      </c>
      <c r="D65" s="44">
        <f>'PRF-4'!D63</f>
        <v>0</v>
      </c>
      <c r="E65" s="44">
        <f>'PRF-4'!E63</f>
        <v>0</v>
      </c>
      <c r="F65" s="37">
        <f>'PRF-4'!I63</f>
        <v>0</v>
      </c>
      <c r="G65" s="38"/>
      <c r="H65" s="38"/>
      <c r="I65" s="38"/>
      <c r="J65" s="38"/>
      <c r="K65" s="38"/>
      <c r="L65" s="39"/>
      <c r="M65" s="37">
        <f>'PRF-4'!K63</f>
        <v>0</v>
      </c>
      <c r="N65" s="38"/>
      <c r="O65" s="38"/>
      <c r="P65" s="38"/>
      <c r="Q65" s="38"/>
      <c r="R65" s="38"/>
      <c r="S65" s="39"/>
      <c r="T65" s="37">
        <f>'PRF-4'!M63</f>
        <v>0</v>
      </c>
      <c r="U65" s="38"/>
      <c r="V65" s="38"/>
      <c r="W65" s="38"/>
      <c r="X65" s="38"/>
      <c r="Y65" s="38"/>
      <c r="Z65" s="39"/>
      <c r="AA65" s="37">
        <f>'PRF-4'!O63</f>
        <v>0</v>
      </c>
      <c r="AB65" s="38"/>
      <c r="AC65" s="38"/>
      <c r="AD65" s="38"/>
      <c r="AE65" s="38"/>
      <c r="AF65" s="38"/>
      <c r="AG65" s="39"/>
    </row>
    <row r="66" spans="1:33" ht="15.75" x14ac:dyDescent="0.25">
      <c r="A66" s="40">
        <f>'PRF-4'!A64</f>
        <v>0</v>
      </c>
      <c r="B66" s="40">
        <f>'PRF-4'!G64</f>
        <v>0</v>
      </c>
      <c r="C66" s="40">
        <f>'PRF-4'!B64</f>
        <v>0</v>
      </c>
      <c r="D66" s="44">
        <f>'PRF-4'!D64</f>
        <v>0</v>
      </c>
      <c r="E66" s="44">
        <f>'PRF-4'!E64</f>
        <v>0</v>
      </c>
      <c r="F66" s="37">
        <f>'PRF-4'!I64</f>
        <v>0</v>
      </c>
      <c r="G66" s="38"/>
      <c r="H66" s="38"/>
      <c r="I66" s="38"/>
      <c r="J66" s="38"/>
      <c r="K66" s="38"/>
      <c r="L66" s="39"/>
      <c r="M66" s="37">
        <f>'PRF-4'!K64</f>
        <v>0</v>
      </c>
      <c r="N66" s="38"/>
      <c r="O66" s="38"/>
      <c r="P66" s="38"/>
      <c r="Q66" s="38"/>
      <c r="R66" s="38"/>
      <c r="S66" s="39"/>
      <c r="T66" s="37">
        <f>'PRF-4'!M64</f>
        <v>0</v>
      </c>
      <c r="U66" s="38"/>
      <c r="V66" s="38"/>
      <c r="W66" s="38"/>
      <c r="X66" s="38"/>
      <c r="Y66" s="38"/>
      <c r="Z66" s="39"/>
      <c r="AA66" s="37">
        <f>'PRF-4'!O64</f>
        <v>0</v>
      </c>
      <c r="AB66" s="38"/>
      <c r="AC66" s="38"/>
      <c r="AD66" s="38"/>
      <c r="AE66" s="38"/>
      <c r="AF66" s="38"/>
      <c r="AG66" s="39"/>
    </row>
    <row r="67" spans="1:33" ht="15.75" x14ac:dyDescent="0.25">
      <c r="A67" s="40">
        <f>'PRF-4'!A65</f>
        <v>0</v>
      </c>
      <c r="B67" s="40">
        <f>'PRF-4'!G65</f>
        <v>0</v>
      </c>
      <c r="C67" s="40">
        <f>'PRF-4'!B65</f>
        <v>0</v>
      </c>
      <c r="D67" s="44">
        <f>'PRF-4'!D65</f>
        <v>0</v>
      </c>
      <c r="E67" s="44">
        <f>'PRF-4'!E65</f>
        <v>0</v>
      </c>
      <c r="F67" s="37">
        <f>'PRF-4'!I65</f>
        <v>0</v>
      </c>
      <c r="G67" s="38"/>
      <c r="H67" s="38"/>
      <c r="I67" s="38"/>
      <c r="J67" s="38"/>
      <c r="K67" s="38"/>
      <c r="L67" s="39"/>
      <c r="M67" s="37">
        <f>'PRF-4'!K65</f>
        <v>0</v>
      </c>
      <c r="N67" s="38"/>
      <c r="O67" s="38"/>
      <c r="P67" s="38"/>
      <c r="Q67" s="38"/>
      <c r="R67" s="38"/>
      <c r="S67" s="39"/>
      <c r="T67" s="37">
        <f>'PRF-4'!M65</f>
        <v>0</v>
      </c>
      <c r="U67" s="38"/>
      <c r="V67" s="38"/>
      <c r="W67" s="38"/>
      <c r="X67" s="38"/>
      <c r="Y67" s="38"/>
      <c r="Z67" s="39"/>
      <c r="AA67" s="37">
        <f>'PRF-4'!O65</f>
        <v>0</v>
      </c>
      <c r="AB67" s="38"/>
      <c r="AC67" s="38"/>
      <c r="AD67" s="38"/>
      <c r="AE67" s="38"/>
      <c r="AF67" s="38"/>
      <c r="AG67" s="39"/>
    </row>
    <row r="68" spans="1:33" ht="15.75" x14ac:dyDescent="0.25">
      <c r="A68" s="40">
        <f>'PRF-4'!A66</f>
        <v>0</v>
      </c>
      <c r="B68" s="40">
        <f>'PRF-4'!G66</f>
        <v>0</v>
      </c>
      <c r="C68" s="40">
        <f>'PRF-4'!B66</f>
        <v>0</v>
      </c>
      <c r="D68" s="44">
        <f>'PRF-4'!D66</f>
        <v>0</v>
      </c>
      <c r="E68" s="44">
        <f>'PRF-4'!E66</f>
        <v>0</v>
      </c>
      <c r="F68" s="37">
        <f>'PRF-4'!I66</f>
        <v>0</v>
      </c>
      <c r="G68" s="38"/>
      <c r="H68" s="38"/>
      <c r="I68" s="38"/>
      <c r="J68" s="38"/>
      <c r="K68" s="38"/>
      <c r="L68" s="39"/>
      <c r="M68" s="37">
        <f>'PRF-4'!K66</f>
        <v>0</v>
      </c>
      <c r="N68" s="38"/>
      <c r="O68" s="38"/>
      <c r="P68" s="38"/>
      <c r="Q68" s="38"/>
      <c r="R68" s="38"/>
      <c r="S68" s="39"/>
      <c r="T68" s="37">
        <f>'PRF-4'!M66</f>
        <v>0</v>
      </c>
      <c r="U68" s="38"/>
      <c r="V68" s="38"/>
      <c r="W68" s="38"/>
      <c r="X68" s="38"/>
      <c r="Y68" s="38"/>
      <c r="Z68" s="39"/>
      <c r="AA68" s="37">
        <f>'PRF-4'!O66</f>
        <v>0</v>
      </c>
      <c r="AB68" s="38"/>
      <c r="AC68" s="38"/>
      <c r="AD68" s="38"/>
      <c r="AE68" s="38"/>
      <c r="AF68" s="38"/>
      <c r="AG68" s="39"/>
    </row>
    <row r="69" spans="1:33" ht="15.75" x14ac:dyDescent="0.25">
      <c r="A69" s="40">
        <f>'PRF-4'!A67</f>
        <v>0</v>
      </c>
      <c r="B69" s="40">
        <f>'PRF-4'!G67</f>
        <v>0</v>
      </c>
      <c r="C69" s="40">
        <f>'PRF-4'!B67</f>
        <v>0</v>
      </c>
      <c r="D69" s="44">
        <f>'PRF-4'!D67</f>
        <v>0</v>
      </c>
      <c r="E69" s="44">
        <f>'PRF-4'!E67</f>
        <v>0</v>
      </c>
      <c r="F69" s="37">
        <f>'PRF-4'!I67</f>
        <v>0</v>
      </c>
      <c r="G69" s="38"/>
      <c r="H69" s="38"/>
      <c r="I69" s="38"/>
      <c r="J69" s="38"/>
      <c r="K69" s="38"/>
      <c r="L69" s="39"/>
      <c r="M69" s="37">
        <f>'PRF-4'!K67</f>
        <v>0</v>
      </c>
      <c r="N69" s="38"/>
      <c r="O69" s="38"/>
      <c r="P69" s="38"/>
      <c r="Q69" s="38"/>
      <c r="R69" s="38"/>
      <c r="S69" s="39"/>
      <c r="T69" s="37">
        <f>'PRF-4'!M67</f>
        <v>0</v>
      </c>
      <c r="U69" s="38"/>
      <c r="V69" s="38"/>
      <c r="W69" s="38"/>
      <c r="X69" s="38"/>
      <c r="Y69" s="38"/>
      <c r="Z69" s="38"/>
      <c r="AA69" s="37">
        <f>'PRF-4'!O67</f>
        <v>0</v>
      </c>
      <c r="AB69" s="38"/>
      <c r="AC69" s="38"/>
      <c r="AD69" s="38"/>
      <c r="AE69" s="38"/>
      <c r="AF69" s="38"/>
      <c r="AG69" s="39"/>
    </row>
  </sheetData>
  <sheetProtection password="C022" sheet="1" objects="1" scenarios="1" selectLockedCells="1"/>
  <mergeCells count="23">
    <mergeCell ref="A6:AG6"/>
    <mergeCell ref="F7:AG7"/>
    <mergeCell ref="AA8:AF8"/>
    <mergeCell ref="A7:A9"/>
    <mergeCell ref="B7:B9"/>
    <mergeCell ref="C7:C9"/>
    <mergeCell ref="D7:D9"/>
    <mergeCell ref="A1:AG2"/>
    <mergeCell ref="A3:AG3"/>
    <mergeCell ref="A4:AG4"/>
    <mergeCell ref="X5:AG5"/>
    <mergeCell ref="E7:E9"/>
    <mergeCell ref="F8:K8"/>
    <mergeCell ref="M8:R8"/>
    <mergeCell ref="T8:Y8"/>
    <mergeCell ref="L8:L9"/>
    <mergeCell ref="S8:S9"/>
    <mergeCell ref="Z8:Z9"/>
    <mergeCell ref="AG8:AG9"/>
    <mergeCell ref="A5:C5"/>
    <mergeCell ref="E5:F5"/>
    <mergeCell ref="G5:O5"/>
    <mergeCell ref="P5:W5"/>
  </mergeCells>
  <conditionalFormatting sqref="A10:E69">
    <cfRule type="cellIs" dxfId="3" priority="1" operator="greaterThan">
      <formula>0</formula>
    </cfRule>
  </conditionalFormatting>
  <dataValidations count="1">
    <dataValidation type="list" allowBlank="1" showInputMessage="1" showErrorMessage="1" sqref="G10:L68 N10:S68 U10:Z68 AB10:AG68">
      <formula1>"A,B,C"</formula1>
    </dataValidation>
  </dataValidations>
  <pageMargins left="0.7" right="0.7" top="0.75" bottom="0.75" header="0.3" footer="0.3"/>
  <pageSetup paperSize="9" scale="63" orientation="landscape" blackAndWhite="1" verticalDpi="0" r:id="rId1"/>
  <headerFooter>
    <oddFooter>&amp;CCREATED BY: HARISH JAIPAL MALI</oddFooter>
  </headerFooter>
  <rowBreaks count="1" manualBreakCount="1">
    <brk id="3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F0"/>
  </sheetPr>
  <dimension ref="A1:AG69"/>
  <sheetViews>
    <sheetView showGridLines="0" showZeros="0" topLeftCell="D1" zoomScaleNormal="100" workbookViewId="0">
      <selection activeCell="Y18" sqref="Y18"/>
    </sheetView>
  </sheetViews>
  <sheetFormatPr defaultColWidth="0" defaultRowHeight="15" zeroHeight="1" x14ac:dyDescent="0.25"/>
  <cols>
    <col min="1" max="1" width="6.140625" style="32" customWidth="1"/>
    <col min="2" max="2" width="7.5703125" style="32" customWidth="1"/>
    <col min="3" max="3" width="9.140625" style="32" customWidth="1"/>
    <col min="4" max="4" width="30.140625" style="32" customWidth="1"/>
    <col min="5" max="5" width="28.42578125" style="32" customWidth="1"/>
    <col min="6" max="17" width="4.5703125" style="32" customWidth="1"/>
    <col min="18" max="32" width="4.42578125" style="32" customWidth="1"/>
    <col min="33" max="33" width="4.5703125" style="32" customWidth="1"/>
    <col min="34" max="16384" width="9.140625" style="32" hidden="1"/>
  </cols>
  <sheetData>
    <row r="1" spans="1:33" ht="15.75" customHeight="1" x14ac:dyDescent="0.25">
      <c r="A1" s="317">
        <f>REPORTS!$D$7</f>
        <v>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9"/>
    </row>
    <row r="2" spans="1:33" ht="15" customHeight="1" x14ac:dyDescent="0.25">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2"/>
    </row>
    <row r="3" spans="1:33" ht="35.25" x14ac:dyDescent="0.25">
      <c r="A3" s="323" t="s">
        <v>8</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5"/>
    </row>
    <row r="4" spans="1:33" ht="26.25" x14ac:dyDescent="0.25">
      <c r="A4" s="326" t="s">
        <v>9</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8"/>
    </row>
    <row r="5" spans="1:33" ht="30.75" thickBot="1" x14ac:dyDescent="0.3">
      <c r="A5" s="335" t="s">
        <v>10</v>
      </c>
      <c r="B5" s="336"/>
      <c r="C5" s="336"/>
      <c r="D5" s="33" t="s">
        <v>11</v>
      </c>
      <c r="E5" s="336" t="s">
        <v>6</v>
      </c>
      <c r="F5" s="336"/>
      <c r="G5" s="337">
        <f>REPORTS!C8</f>
        <v>0</v>
      </c>
      <c r="H5" s="337"/>
      <c r="I5" s="337"/>
      <c r="J5" s="337"/>
      <c r="K5" s="337"/>
      <c r="L5" s="337"/>
      <c r="M5" s="337"/>
      <c r="N5" s="337"/>
      <c r="O5" s="337"/>
      <c r="P5" s="345" t="s">
        <v>12</v>
      </c>
      <c r="Q5" s="345"/>
      <c r="R5" s="345"/>
      <c r="S5" s="345"/>
      <c r="T5" s="345"/>
      <c r="U5" s="345"/>
      <c r="V5" s="345"/>
      <c r="W5" s="345"/>
      <c r="X5" s="329">
        <f>REPORTS!K8</f>
        <v>0</v>
      </c>
      <c r="Y5" s="329"/>
      <c r="Z5" s="329"/>
      <c r="AA5" s="329"/>
      <c r="AB5" s="329"/>
      <c r="AC5" s="329"/>
      <c r="AD5" s="329"/>
      <c r="AE5" s="329"/>
      <c r="AF5" s="329"/>
      <c r="AG5" s="330"/>
    </row>
    <row r="6" spans="1:33" ht="26.25" x14ac:dyDescent="0.25">
      <c r="A6" s="346" t="s">
        <v>68</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row>
    <row r="7" spans="1:33" x14ac:dyDescent="0.25">
      <c r="A7" s="331" t="s">
        <v>69</v>
      </c>
      <c r="B7" s="331" t="s">
        <v>70</v>
      </c>
      <c r="C7" s="331" t="s">
        <v>71</v>
      </c>
      <c r="D7" s="331" t="s">
        <v>72</v>
      </c>
      <c r="E7" s="331" t="s">
        <v>73</v>
      </c>
      <c r="F7" s="357" t="s">
        <v>74</v>
      </c>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row>
    <row r="8" spans="1:33" x14ac:dyDescent="0.25">
      <c r="A8" s="331"/>
      <c r="B8" s="331"/>
      <c r="C8" s="331"/>
      <c r="D8" s="331"/>
      <c r="E8" s="331"/>
      <c r="F8" s="332" t="s">
        <v>34</v>
      </c>
      <c r="G8" s="332"/>
      <c r="H8" s="332"/>
      <c r="I8" s="332"/>
      <c r="J8" s="332"/>
      <c r="K8" s="332"/>
      <c r="L8" s="333" t="s">
        <v>83</v>
      </c>
      <c r="M8" s="332" t="s">
        <v>22</v>
      </c>
      <c r="N8" s="332"/>
      <c r="O8" s="332"/>
      <c r="P8" s="332"/>
      <c r="Q8" s="332"/>
      <c r="R8" s="332"/>
      <c r="S8" s="333" t="s">
        <v>83</v>
      </c>
      <c r="T8" s="332" t="s">
        <v>23</v>
      </c>
      <c r="U8" s="332"/>
      <c r="V8" s="332"/>
      <c r="W8" s="332"/>
      <c r="X8" s="332"/>
      <c r="Y8" s="332"/>
      <c r="Z8" s="333" t="s">
        <v>83</v>
      </c>
      <c r="AA8" s="332" t="s">
        <v>24</v>
      </c>
      <c r="AB8" s="332"/>
      <c r="AC8" s="332"/>
      <c r="AD8" s="332"/>
      <c r="AE8" s="332"/>
      <c r="AF8" s="332"/>
      <c r="AG8" s="356" t="s">
        <v>83</v>
      </c>
    </row>
    <row r="9" spans="1:33" x14ac:dyDescent="0.25">
      <c r="A9" s="331"/>
      <c r="B9" s="331"/>
      <c r="C9" s="331"/>
      <c r="D9" s="331"/>
      <c r="E9" s="331"/>
      <c r="F9" s="34" t="s">
        <v>75</v>
      </c>
      <c r="G9" s="35" t="s">
        <v>76</v>
      </c>
      <c r="H9" s="35" t="s">
        <v>77</v>
      </c>
      <c r="I9" s="35" t="s">
        <v>78</v>
      </c>
      <c r="J9" s="35" t="s">
        <v>79</v>
      </c>
      <c r="K9" s="35" t="s">
        <v>80</v>
      </c>
      <c r="L9" s="334"/>
      <c r="M9" s="34" t="s">
        <v>75</v>
      </c>
      <c r="N9" s="35" t="s">
        <v>76</v>
      </c>
      <c r="O9" s="35" t="s">
        <v>77</v>
      </c>
      <c r="P9" s="35" t="s">
        <v>78</v>
      </c>
      <c r="Q9" s="35" t="s">
        <v>79</v>
      </c>
      <c r="R9" s="35" t="s">
        <v>80</v>
      </c>
      <c r="S9" s="334"/>
      <c r="T9" s="34" t="s">
        <v>75</v>
      </c>
      <c r="U9" s="35" t="s">
        <v>76</v>
      </c>
      <c r="V9" s="35" t="s">
        <v>77</v>
      </c>
      <c r="W9" s="35" t="s">
        <v>78</v>
      </c>
      <c r="X9" s="35" t="s">
        <v>79</v>
      </c>
      <c r="Y9" s="35" t="s">
        <v>80</v>
      </c>
      <c r="Z9" s="334"/>
      <c r="AA9" s="34" t="s">
        <v>75</v>
      </c>
      <c r="AB9" s="35" t="s">
        <v>76</v>
      </c>
      <c r="AC9" s="35" t="s">
        <v>77</v>
      </c>
      <c r="AD9" s="35" t="s">
        <v>78</v>
      </c>
      <c r="AE9" s="35" t="s">
        <v>79</v>
      </c>
      <c r="AF9" s="35" t="s">
        <v>80</v>
      </c>
      <c r="AG9" s="356"/>
    </row>
    <row r="10" spans="1:33" ht="15.75" x14ac:dyDescent="0.25">
      <c r="A10" s="36">
        <f>'PRF-5'!A8</f>
        <v>1</v>
      </c>
      <c r="B10" s="36">
        <f>'PRF-5'!G8</f>
        <v>1015</v>
      </c>
      <c r="C10" s="36">
        <f>'PRF-5'!B8</f>
        <v>5</v>
      </c>
      <c r="D10" s="36" t="str">
        <f>'PRF-5'!D8</f>
        <v>ARJUN KUMAR</v>
      </c>
      <c r="E10" s="36" t="str">
        <f>'PRF-5'!E8</f>
        <v>ASHUTOSH</v>
      </c>
      <c r="F10" s="37">
        <f>'PRF-5'!I8</f>
        <v>4</v>
      </c>
      <c r="G10" s="38" t="s">
        <v>59</v>
      </c>
      <c r="H10" s="38" t="s">
        <v>60</v>
      </c>
      <c r="I10" s="38" t="s">
        <v>60</v>
      </c>
      <c r="J10" s="38" t="s">
        <v>60</v>
      </c>
      <c r="K10" s="38" t="s">
        <v>60</v>
      </c>
      <c r="L10" s="39" t="s">
        <v>60</v>
      </c>
      <c r="M10" s="37">
        <f>'PRF-5'!K8</f>
        <v>4</v>
      </c>
      <c r="N10" s="38" t="s">
        <v>59</v>
      </c>
      <c r="O10" s="38" t="s">
        <v>60</v>
      </c>
      <c r="P10" s="38" t="s">
        <v>59</v>
      </c>
      <c r="Q10" s="38" t="s">
        <v>59</v>
      </c>
      <c r="R10" s="38" t="s">
        <v>59</v>
      </c>
      <c r="S10" s="39" t="s">
        <v>59</v>
      </c>
      <c r="T10" s="37">
        <f>'PRF-5'!M8</f>
        <v>5</v>
      </c>
      <c r="U10" s="38" t="s">
        <v>59</v>
      </c>
      <c r="V10" s="38" t="s">
        <v>59</v>
      </c>
      <c r="W10" s="38" t="s">
        <v>60</v>
      </c>
      <c r="X10" s="38" t="s">
        <v>60</v>
      </c>
      <c r="Y10" s="38" t="s">
        <v>60</v>
      </c>
      <c r="Z10" s="39" t="s">
        <v>60</v>
      </c>
      <c r="AA10" s="37">
        <f>'PRF-5'!O8</f>
        <v>5</v>
      </c>
      <c r="AB10" s="38" t="s">
        <v>59</v>
      </c>
      <c r="AC10" s="38" t="s">
        <v>59</v>
      </c>
      <c r="AD10" s="38" t="s">
        <v>60</v>
      </c>
      <c r="AE10" s="38" t="s">
        <v>59</v>
      </c>
      <c r="AF10" s="38" t="s">
        <v>60</v>
      </c>
      <c r="AG10" s="39" t="s">
        <v>60</v>
      </c>
    </row>
    <row r="11" spans="1:33" ht="15" customHeight="1" x14ac:dyDescent="0.25">
      <c r="A11" s="40">
        <f>'PRF-5'!A9</f>
        <v>2</v>
      </c>
      <c r="B11" s="40">
        <f>'PRF-5'!G9</f>
        <v>1025</v>
      </c>
      <c r="C11" s="40">
        <f>'PRF-5'!B9</f>
        <v>5</v>
      </c>
      <c r="D11" s="40" t="str">
        <f>'PRF-5'!D9</f>
        <v>MAHAK KUMARI</v>
      </c>
      <c r="E11" s="40" t="str">
        <f>'PRF-5'!E9</f>
        <v>VASANT KUMAR</v>
      </c>
      <c r="F11" s="37">
        <f>'PRF-5'!I9</f>
        <v>5</v>
      </c>
      <c r="G11" s="38" t="s">
        <v>60</v>
      </c>
      <c r="H11" s="38" t="s">
        <v>60</v>
      </c>
      <c r="I11" s="38" t="s">
        <v>60</v>
      </c>
      <c r="J11" s="38" t="s">
        <v>60</v>
      </c>
      <c r="K11" s="38" t="s">
        <v>60</v>
      </c>
      <c r="L11" s="39" t="s">
        <v>60</v>
      </c>
      <c r="M11" s="37">
        <f>'PRF-5'!K9</f>
        <v>5</v>
      </c>
      <c r="N11" s="38" t="s">
        <v>59</v>
      </c>
      <c r="O11" s="38" t="s">
        <v>60</v>
      </c>
      <c r="P11" s="38" t="s">
        <v>59</v>
      </c>
      <c r="Q11" s="38" t="s">
        <v>60</v>
      </c>
      <c r="R11" s="38" t="s">
        <v>60</v>
      </c>
      <c r="S11" s="39" t="s">
        <v>60</v>
      </c>
      <c r="T11" s="37">
        <f>'PRF-5'!M9</f>
        <v>5</v>
      </c>
      <c r="U11" s="38" t="s">
        <v>59</v>
      </c>
      <c r="V11" s="38" t="s">
        <v>59</v>
      </c>
      <c r="W11" s="38" t="s">
        <v>59</v>
      </c>
      <c r="X11" s="38" t="s">
        <v>59</v>
      </c>
      <c r="Y11" s="38" t="s">
        <v>60</v>
      </c>
      <c r="Z11" s="39" t="s">
        <v>59</v>
      </c>
      <c r="AA11" s="37">
        <f>'PRF-5'!O9</f>
        <v>5</v>
      </c>
      <c r="AB11" s="38" t="s">
        <v>59</v>
      </c>
      <c r="AC11" s="38" t="s">
        <v>59</v>
      </c>
      <c r="AD11" s="38" t="s">
        <v>59</v>
      </c>
      <c r="AE11" s="38" t="s">
        <v>59</v>
      </c>
      <c r="AF11" s="38" t="s">
        <v>59</v>
      </c>
      <c r="AG11" s="39" t="s">
        <v>59</v>
      </c>
    </row>
    <row r="12" spans="1:33" ht="15" customHeight="1" x14ac:dyDescent="0.25">
      <c r="A12" s="40">
        <f>'PRF-5'!A10</f>
        <v>0</v>
      </c>
      <c r="B12" s="40">
        <f>'PRF-5'!G10</f>
        <v>0</v>
      </c>
      <c r="C12" s="40">
        <f>'PRF-5'!B10</f>
        <v>0</v>
      </c>
      <c r="D12" s="40">
        <f>'PRF-5'!D10</f>
        <v>0</v>
      </c>
      <c r="E12" s="40">
        <f>'PRF-5'!E10</f>
        <v>0</v>
      </c>
      <c r="F12" s="37">
        <f>'PRF-5'!I10</f>
        <v>0</v>
      </c>
      <c r="G12" s="38"/>
      <c r="H12" s="38"/>
      <c r="I12" s="38"/>
      <c r="J12" s="38"/>
      <c r="K12" s="38"/>
      <c r="L12" s="39"/>
      <c r="M12" s="37">
        <f>'PRF-5'!K10</f>
        <v>0</v>
      </c>
      <c r="N12" s="38"/>
      <c r="O12" s="38"/>
      <c r="P12" s="38"/>
      <c r="Q12" s="38"/>
      <c r="R12" s="38"/>
      <c r="S12" s="39"/>
      <c r="T12" s="37">
        <f>'PRF-5'!M10</f>
        <v>0</v>
      </c>
      <c r="U12" s="38"/>
      <c r="V12" s="38"/>
      <c r="W12" s="38"/>
      <c r="X12" s="38"/>
      <c r="Y12" s="38"/>
      <c r="Z12" s="39"/>
      <c r="AA12" s="37">
        <f>'PRF-5'!O10</f>
        <v>0</v>
      </c>
      <c r="AB12" s="38"/>
      <c r="AC12" s="38"/>
      <c r="AD12" s="38"/>
      <c r="AE12" s="38"/>
      <c r="AF12" s="38"/>
      <c r="AG12" s="39"/>
    </row>
    <row r="13" spans="1:33" ht="15.75" x14ac:dyDescent="0.25">
      <c r="A13" s="40">
        <f>'PRF-5'!A11</f>
        <v>0</v>
      </c>
      <c r="B13" s="40">
        <f>'PRF-5'!G11</f>
        <v>0</v>
      </c>
      <c r="C13" s="40">
        <f>'PRF-5'!B11</f>
        <v>0</v>
      </c>
      <c r="D13" s="40">
        <f>'PRF-5'!D11</f>
        <v>0</v>
      </c>
      <c r="E13" s="40">
        <f>'PRF-5'!E11</f>
        <v>0</v>
      </c>
      <c r="F13" s="37">
        <f>'PRF-5'!I11</f>
        <v>0</v>
      </c>
      <c r="G13" s="38"/>
      <c r="H13" s="38"/>
      <c r="I13" s="38"/>
      <c r="J13" s="38"/>
      <c r="K13" s="38"/>
      <c r="L13" s="39"/>
      <c r="M13" s="37">
        <f>'PRF-5'!K11</f>
        <v>0</v>
      </c>
      <c r="N13" s="38"/>
      <c r="O13" s="38"/>
      <c r="P13" s="38"/>
      <c r="Q13" s="38"/>
      <c r="R13" s="38"/>
      <c r="S13" s="39"/>
      <c r="T13" s="37">
        <f>'PRF-5'!M11</f>
        <v>0</v>
      </c>
      <c r="U13" s="38"/>
      <c r="V13" s="38"/>
      <c r="W13" s="38"/>
      <c r="X13" s="38"/>
      <c r="Y13" s="38"/>
      <c r="Z13" s="39"/>
      <c r="AA13" s="37">
        <f>'PRF-5'!O11</f>
        <v>0</v>
      </c>
      <c r="AB13" s="38"/>
      <c r="AC13" s="38"/>
      <c r="AD13" s="38"/>
      <c r="AE13" s="38"/>
      <c r="AF13" s="38"/>
      <c r="AG13" s="39"/>
    </row>
    <row r="14" spans="1:33" ht="15.75" x14ac:dyDescent="0.25">
      <c r="A14" s="40">
        <f>'PRF-5'!A12</f>
        <v>0</v>
      </c>
      <c r="B14" s="40">
        <f>'PRF-5'!G12</f>
        <v>0</v>
      </c>
      <c r="C14" s="40">
        <f>'PRF-5'!B12</f>
        <v>0</v>
      </c>
      <c r="D14" s="40">
        <f>'PRF-5'!D12</f>
        <v>0</v>
      </c>
      <c r="E14" s="40">
        <f>'PRF-5'!E12</f>
        <v>0</v>
      </c>
      <c r="F14" s="37">
        <f>'PRF-5'!I12</f>
        <v>0</v>
      </c>
      <c r="G14" s="38"/>
      <c r="H14" s="38"/>
      <c r="I14" s="38"/>
      <c r="J14" s="38"/>
      <c r="K14" s="38"/>
      <c r="L14" s="39"/>
      <c r="M14" s="37">
        <f>'PRF-5'!K12</f>
        <v>0</v>
      </c>
      <c r="N14" s="38"/>
      <c r="O14" s="38"/>
      <c r="P14" s="38"/>
      <c r="Q14" s="38"/>
      <c r="R14" s="38"/>
      <c r="S14" s="39"/>
      <c r="T14" s="37">
        <f>'PRF-5'!M12</f>
        <v>0</v>
      </c>
      <c r="U14" s="38"/>
      <c r="V14" s="38"/>
      <c r="W14" s="38"/>
      <c r="X14" s="38"/>
      <c r="Y14" s="38"/>
      <c r="Z14" s="39"/>
      <c r="AA14" s="37">
        <f>'PRF-5'!O12</f>
        <v>0</v>
      </c>
      <c r="AB14" s="38"/>
      <c r="AC14" s="38"/>
      <c r="AD14" s="38"/>
      <c r="AE14" s="38"/>
      <c r="AF14" s="38"/>
      <c r="AG14" s="39"/>
    </row>
    <row r="15" spans="1:33" ht="15.75" x14ac:dyDescent="0.25">
      <c r="A15" s="40">
        <f>'PRF-5'!A13</f>
        <v>0</v>
      </c>
      <c r="B15" s="40">
        <f>'PRF-5'!G13</f>
        <v>0</v>
      </c>
      <c r="C15" s="40">
        <f>'PRF-5'!B13</f>
        <v>0</v>
      </c>
      <c r="D15" s="40">
        <f>'PRF-5'!D13</f>
        <v>0</v>
      </c>
      <c r="E15" s="40">
        <f>'PRF-5'!E13</f>
        <v>0</v>
      </c>
      <c r="F15" s="37">
        <f>'PRF-5'!I13</f>
        <v>0</v>
      </c>
      <c r="G15" s="38"/>
      <c r="H15" s="38"/>
      <c r="I15" s="38"/>
      <c r="J15" s="38"/>
      <c r="K15" s="38"/>
      <c r="L15" s="39"/>
      <c r="M15" s="37">
        <f>'PRF-5'!K13</f>
        <v>0</v>
      </c>
      <c r="N15" s="38"/>
      <c r="O15" s="38"/>
      <c r="P15" s="38"/>
      <c r="Q15" s="38"/>
      <c r="R15" s="38"/>
      <c r="S15" s="39"/>
      <c r="T15" s="37">
        <f>'PRF-5'!M13</f>
        <v>0</v>
      </c>
      <c r="U15" s="38"/>
      <c r="V15" s="38"/>
      <c r="W15" s="38"/>
      <c r="X15" s="38"/>
      <c r="Y15" s="38"/>
      <c r="Z15" s="39"/>
      <c r="AA15" s="37">
        <f>'PRF-5'!O13</f>
        <v>0</v>
      </c>
      <c r="AB15" s="38"/>
      <c r="AC15" s="38"/>
      <c r="AD15" s="38"/>
      <c r="AE15" s="38"/>
      <c r="AF15" s="38"/>
      <c r="AG15" s="39"/>
    </row>
    <row r="16" spans="1:33" ht="15.75" x14ac:dyDescent="0.25">
      <c r="A16" s="40">
        <f>'PRF-5'!A14</f>
        <v>0</v>
      </c>
      <c r="B16" s="40">
        <f>'PRF-5'!G14</f>
        <v>0</v>
      </c>
      <c r="C16" s="40">
        <f>'PRF-5'!B14</f>
        <v>0</v>
      </c>
      <c r="D16" s="40">
        <f>'PRF-5'!D14</f>
        <v>0</v>
      </c>
      <c r="E16" s="40">
        <f>'PRF-5'!E14</f>
        <v>0</v>
      </c>
      <c r="F16" s="37">
        <f>'PRF-5'!I14</f>
        <v>0</v>
      </c>
      <c r="G16" s="38"/>
      <c r="H16" s="38"/>
      <c r="I16" s="38"/>
      <c r="J16" s="38"/>
      <c r="K16" s="38"/>
      <c r="L16" s="39"/>
      <c r="M16" s="37">
        <f>'PRF-5'!K14</f>
        <v>0</v>
      </c>
      <c r="N16" s="38"/>
      <c r="O16" s="38"/>
      <c r="P16" s="38"/>
      <c r="Q16" s="38"/>
      <c r="R16" s="38"/>
      <c r="S16" s="39"/>
      <c r="T16" s="37">
        <f>'PRF-5'!M14</f>
        <v>0</v>
      </c>
      <c r="U16" s="38"/>
      <c r="V16" s="38"/>
      <c r="W16" s="38"/>
      <c r="X16" s="38"/>
      <c r="Y16" s="38"/>
      <c r="Z16" s="39"/>
      <c r="AA16" s="37">
        <f>'PRF-5'!O14</f>
        <v>0</v>
      </c>
      <c r="AB16" s="38"/>
      <c r="AC16" s="38"/>
      <c r="AD16" s="38"/>
      <c r="AE16" s="38"/>
      <c r="AF16" s="38"/>
      <c r="AG16" s="39"/>
    </row>
    <row r="17" spans="1:33" ht="15" customHeight="1" x14ac:dyDescent="0.25">
      <c r="A17" s="40">
        <f>'PRF-5'!A15</f>
        <v>0</v>
      </c>
      <c r="B17" s="40">
        <f>'PRF-5'!G15</f>
        <v>0</v>
      </c>
      <c r="C17" s="40">
        <f>'PRF-5'!B15</f>
        <v>0</v>
      </c>
      <c r="D17" s="40">
        <f>'PRF-5'!D15</f>
        <v>0</v>
      </c>
      <c r="E17" s="40">
        <f>'PRF-5'!E15</f>
        <v>0</v>
      </c>
      <c r="F17" s="37">
        <f>'PRF-5'!I15</f>
        <v>0</v>
      </c>
      <c r="G17" s="38"/>
      <c r="H17" s="38"/>
      <c r="I17" s="38"/>
      <c r="J17" s="38"/>
      <c r="K17" s="38"/>
      <c r="L17" s="39"/>
      <c r="M17" s="37">
        <f>'PRF-5'!K15</f>
        <v>0</v>
      </c>
      <c r="N17" s="38"/>
      <c r="O17" s="38"/>
      <c r="P17" s="38"/>
      <c r="Q17" s="38"/>
      <c r="R17" s="38"/>
      <c r="S17" s="39"/>
      <c r="T17" s="37">
        <f>'PRF-5'!M15</f>
        <v>0</v>
      </c>
      <c r="U17" s="38"/>
      <c r="V17" s="38"/>
      <c r="W17" s="38"/>
      <c r="X17" s="38"/>
      <c r="Y17" s="38"/>
      <c r="Z17" s="39"/>
      <c r="AA17" s="37">
        <f>'PRF-5'!O15</f>
        <v>0</v>
      </c>
      <c r="AB17" s="38"/>
      <c r="AC17" s="38"/>
      <c r="AD17" s="38"/>
      <c r="AE17" s="38"/>
      <c r="AF17" s="38"/>
      <c r="AG17" s="39"/>
    </row>
    <row r="18" spans="1:33" ht="15.75" x14ac:dyDescent="0.25">
      <c r="A18" s="40">
        <f>'PRF-5'!A16</f>
        <v>0</v>
      </c>
      <c r="B18" s="40">
        <f>'PRF-5'!G16</f>
        <v>0</v>
      </c>
      <c r="C18" s="40">
        <f>'PRF-5'!B16</f>
        <v>0</v>
      </c>
      <c r="D18" s="40">
        <f>'PRF-5'!D16</f>
        <v>0</v>
      </c>
      <c r="E18" s="40">
        <f>'PRF-5'!E16</f>
        <v>0</v>
      </c>
      <c r="F18" s="37">
        <f>'PRF-5'!I16</f>
        <v>0</v>
      </c>
      <c r="G18" s="38"/>
      <c r="H18" s="38"/>
      <c r="I18" s="38"/>
      <c r="J18" s="38"/>
      <c r="K18" s="38"/>
      <c r="L18" s="39"/>
      <c r="M18" s="37">
        <f>'PRF-5'!K16</f>
        <v>0</v>
      </c>
      <c r="N18" s="38"/>
      <c r="O18" s="38"/>
      <c r="P18" s="38"/>
      <c r="Q18" s="38"/>
      <c r="R18" s="38"/>
      <c r="S18" s="39"/>
      <c r="T18" s="37">
        <f>'PRF-5'!M16</f>
        <v>0</v>
      </c>
      <c r="U18" s="38"/>
      <c r="V18" s="38"/>
      <c r="W18" s="38"/>
      <c r="X18" s="38"/>
      <c r="Y18" s="38"/>
      <c r="Z18" s="39"/>
      <c r="AA18" s="37">
        <f>'PRF-5'!O16</f>
        <v>0</v>
      </c>
      <c r="AB18" s="38"/>
      <c r="AC18" s="38"/>
      <c r="AD18" s="38"/>
      <c r="AE18" s="38"/>
      <c r="AF18" s="38"/>
      <c r="AG18" s="39"/>
    </row>
    <row r="19" spans="1:33" ht="15.75" x14ac:dyDescent="0.25">
      <c r="A19" s="40">
        <f>'PRF-5'!A17</f>
        <v>0</v>
      </c>
      <c r="B19" s="40">
        <f>'PRF-5'!G17</f>
        <v>0</v>
      </c>
      <c r="C19" s="40">
        <f>'PRF-5'!B17</f>
        <v>0</v>
      </c>
      <c r="D19" s="40">
        <f>'PRF-5'!D17</f>
        <v>0</v>
      </c>
      <c r="E19" s="40">
        <f>'PRF-5'!E17</f>
        <v>0</v>
      </c>
      <c r="F19" s="37">
        <f>'PRF-5'!I17</f>
        <v>0</v>
      </c>
      <c r="G19" s="38"/>
      <c r="H19" s="38"/>
      <c r="I19" s="38"/>
      <c r="J19" s="38"/>
      <c r="K19" s="38"/>
      <c r="L19" s="39"/>
      <c r="M19" s="37">
        <f>'PRF-5'!K17</f>
        <v>0</v>
      </c>
      <c r="N19" s="38"/>
      <c r="O19" s="38"/>
      <c r="P19" s="38"/>
      <c r="Q19" s="38"/>
      <c r="R19" s="38"/>
      <c r="S19" s="39"/>
      <c r="T19" s="37">
        <f>'PRF-5'!M17</f>
        <v>0</v>
      </c>
      <c r="U19" s="38"/>
      <c r="V19" s="38"/>
      <c r="W19" s="38"/>
      <c r="X19" s="38"/>
      <c r="Y19" s="38"/>
      <c r="Z19" s="39"/>
      <c r="AA19" s="37">
        <f>'PRF-5'!O17</f>
        <v>0</v>
      </c>
      <c r="AB19" s="38"/>
      <c r="AC19" s="38"/>
      <c r="AD19" s="38"/>
      <c r="AE19" s="38"/>
      <c r="AF19" s="38"/>
      <c r="AG19" s="39"/>
    </row>
    <row r="20" spans="1:33" ht="15.75" x14ac:dyDescent="0.25">
      <c r="A20" s="40">
        <f>'PRF-5'!A18</f>
        <v>0</v>
      </c>
      <c r="B20" s="40">
        <f>'PRF-5'!G18</f>
        <v>0</v>
      </c>
      <c r="C20" s="40">
        <f>'PRF-5'!B18</f>
        <v>0</v>
      </c>
      <c r="D20" s="40">
        <f>'PRF-5'!D18</f>
        <v>0</v>
      </c>
      <c r="E20" s="40">
        <f>'PRF-5'!E18</f>
        <v>0</v>
      </c>
      <c r="F20" s="37">
        <f>'PRF-5'!I18</f>
        <v>0</v>
      </c>
      <c r="G20" s="38"/>
      <c r="H20" s="38"/>
      <c r="I20" s="38"/>
      <c r="J20" s="38"/>
      <c r="K20" s="38"/>
      <c r="L20" s="39"/>
      <c r="M20" s="37">
        <f>'PRF-5'!K18</f>
        <v>0</v>
      </c>
      <c r="N20" s="38"/>
      <c r="O20" s="38"/>
      <c r="P20" s="38"/>
      <c r="Q20" s="38"/>
      <c r="R20" s="38"/>
      <c r="S20" s="39"/>
      <c r="T20" s="37">
        <f>'PRF-5'!M18</f>
        <v>0</v>
      </c>
      <c r="U20" s="38"/>
      <c r="V20" s="38"/>
      <c r="W20" s="38"/>
      <c r="X20" s="38"/>
      <c r="Y20" s="38"/>
      <c r="Z20" s="39"/>
      <c r="AA20" s="37">
        <f>'PRF-5'!O18</f>
        <v>0</v>
      </c>
      <c r="AB20" s="38"/>
      <c r="AC20" s="38"/>
      <c r="AD20" s="38"/>
      <c r="AE20" s="38"/>
      <c r="AF20" s="38"/>
      <c r="AG20" s="39"/>
    </row>
    <row r="21" spans="1:33" ht="15.75" x14ac:dyDescent="0.25">
      <c r="A21" s="40">
        <f>'PRF-5'!A19</f>
        <v>0</v>
      </c>
      <c r="B21" s="40">
        <f>'PRF-5'!G19</f>
        <v>0</v>
      </c>
      <c r="C21" s="40">
        <f>'PRF-5'!B19</f>
        <v>0</v>
      </c>
      <c r="D21" s="40">
        <f>'PRF-5'!D19</f>
        <v>0</v>
      </c>
      <c r="E21" s="40">
        <f>'PRF-5'!E19</f>
        <v>0</v>
      </c>
      <c r="F21" s="37">
        <f>'PRF-5'!I19</f>
        <v>0</v>
      </c>
      <c r="G21" s="38"/>
      <c r="H21" s="38"/>
      <c r="I21" s="38"/>
      <c r="J21" s="38"/>
      <c r="K21" s="38"/>
      <c r="L21" s="39"/>
      <c r="M21" s="37">
        <f>'PRF-5'!K19</f>
        <v>0</v>
      </c>
      <c r="N21" s="38"/>
      <c r="O21" s="38"/>
      <c r="P21" s="38"/>
      <c r="Q21" s="38"/>
      <c r="R21" s="38"/>
      <c r="S21" s="39"/>
      <c r="T21" s="37">
        <f>'PRF-5'!M19</f>
        <v>0</v>
      </c>
      <c r="U21" s="38"/>
      <c r="V21" s="38"/>
      <c r="W21" s="38"/>
      <c r="X21" s="38"/>
      <c r="Y21" s="38"/>
      <c r="Z21" s="39"/>
      <c r="AA21" s="37">
        <f>'PRF-5'!O19</f>
        <v>0</v>
      </c>
      <c r="AB21" s="38"/>
      <c r="AC21" s="38"/>
      <c r="AD21" s="38"/>
      <c r="AE21" s="38"/>
      <c r="AF21" s="38"/>
      <c r="AG21" s="39"/>
    </row>
    <row r="22" spans="1:33" ht="15.75" x14ac:dyDescent="0.25">
      <c r="A22" s="40">
        <f>'PRF-5'!A20</f>
        <v>0</v>
      </c>
      <c r="B22" s="40">
        <f>'PRF-5'!G20</f>
        <v>0</v>
      </c>
      <c r="C22" s="40">
        <f>'PRF-5'!B20</f>
        <v>0</v>
      </c>
      <c r="D22" s="40">
        <f>'PRF-5'!D20</f>
        <v>0</v>
      </c>
      <c r="E22" s="40">
        <f>'PRF-5'!E20</f>
        <v>0</v>
      </c>
      <c r="F22" s="37">
        <f>'PRF-5'!I20</f>
        <v>0</v>
      </c>
      <c r="G22" s="38"/>
      <c r="H22" s="38"/>
      <c r="I22" s="38"/>
      <c r="J22" s="38"/>
      <c r="K22" s="38"/>
      <c r="L22" s="39"/>
      <c r="M22" s="37">
        <f>'PRF-5'!K20</f>
        <v>0</v>
      </c>
      <c r="N22" s="38"/>
      <c r="O22" s="38"/>
      <c r="P22" s="38"/>
      <c r="Q22" s="38"/>
      <c r="R22" s="38"/>
      <c r="S22" s="39"/>
      <c r="T22" s="37">
        <f>'PRF-5'!M20</f>
        <v>0</v>
      </c>
      <c r="U22" s="38"/>
      <c r="V22" s="38"/>
      <c r="W22" s="38"/>
      <c r="X22" s="38"/>
      <c r="Y22" s="38"/>
      <c r="Z22" s="39"/>
      <c r="AA22" s="37">
        <f>'PRF-5'!O20</f>
        <v>0</v>
      </c>
      <c r="AB22" s="38"/>
      <c r="AC22" s="38"/>
      <c r="AD22" s="38"/>
      <c r="AE22" s="38"/>
      <c r="AF22" s="38"/>
      <c r="AG22" s="39"/>
    </row>
    <row r="23" spans="1:33" ht="15.75" x14ac:dyDescent="0.25">
      <c r="A23" s="40">
        <f>'PRF-5'!A21</f>
        <v>0</v>
      </c>
      <c r="B23" s="40">
        <f>'PRF-5'!G21</f>
        <v>0</v>
      </c>
      <c r="C23" s="40">
        <f>'PRF-5'!B21</f>
        <v>0</v>
      </c>
      <c r="D23" s="40">
        <f>'PRF-5'!D21</f>
        <v>0</v>
      </c>
      <c r="E23" s="40">
        <f>'PRF-5'!E21</f>
        <v>0</v>
      </c>
      <c r="F23" s="37">
        <f>'PRF-5'!I21</f>
        <v>0</v>
      </c>
      <c r="G23" s="38"/>
      <c r="H23" s="38"/>
      <c r="I23" s="38"/>
      <c r="J23" s="38"/>
      <c r="K23" s="38"/>
      <c r="L23" s="39"/>
      <c r="M23" s="37">
        <f>'PRF-5'!K21</f>
        <v>0</v>
      </c>
      <c r="N23" s="38"/>
      <c r="O23" s="38"/>
      <c r="P23" s="38"/>
      <c r="Q23" s="38"/>
      <c r="R23" s="38"/>
      <c r="S23" s="39"/>
      <c r="T23" s="37">
        <f>'PRF-5'!M21</f>
        <v>0</v>
      </c>
      <c r="U23" s="38"/>
      <c r="V23" s="38"/>
      <c r="W23" s="38"/>
      <c r="X23" s="38"/>
      <c r="Y23" s="38"/>
      <c r="Z23" s="39"/>
      <c r="AA23" s="37">
        <f>'PRF-5'!O21</f>
        <v>0</v>
      </c>
      <c r="AB23" s="38"/>
      <c r="AC23" s="38"/>
      <c r="AD23" s="38"/>
      <c r="AE23" s="38"/>
      <c r="AF23" s="38"/>
      <c r="AG23" s="39"/>
    </row>
    <row r="24" spans="1:33" ht="15.75" x14ac:dyDescent="0.25">
      <c r="A24" s="40">
        <f>'PRF-5'!A22</f>
        <v>0</v>
      </c>
      <c r="B24" s="40">
        <f>'PRF-5'!G22</f>
        <v>0</v>
      </c>
      <c r="C24" s="40">
        <f>'PRF-5'!B22</f>
        <v>0</v>
      </c>
      <c r="D24" s="40">
        <f>'PRF-5'!D22</f>
        <v>0</v>
      </c>
      <c r="E24" s="40">
        <f>'PRF-5'!E22</f>
        <v>0</v>
      </c>
      <c r="F24" s="37">
        <f>'PRF-5'!I22</f>
        <v>0</v>
      </c>
      <c r="G24" s="38"/>
      <c r="H24" s="38"/>
      <c r="I24" s="38"/>
      <c r="J24" s="38"/>
      <c r="K24" s="38"/>
      <c r="L24" s="39"/>
      <c r="M24" s="37">
        <f>'PRF-5'!K22</f>
        <v>0</v>
      </c>
      <c r="N24" s="38"/>
      <c r="O24" s="38"/>
      <c r="P24" s="38"/>
      <c r="Q24" s="38"/>
      <c r="R24" s="38"/>
      <c r="S24" s="39"/>
      <c r="T24" s="37">
        <f>'PRF-5'!M22</f>
        <v>0</v>
      </c>
      <c r="U24" s="38"/>
      <c r="V24" s="38"/>
      <c r="W24" s="38"/>
      <c r="X24" s="38"/>
      <c r="Y24" s="38"/>
      <c r="Z24" s="39"/>
      <c r="AA24" s="37">
        <f>'PRF-5'!O22</f>
        <v>0</v>
      </c>
      <c r="AB24" s="38"/>
      <c r="AC24" s="38"/>
      <c r="AD24" s="38"/>
      <c r="AE24" s="38"/>
      <c r="AF24" s="38"/>
      <c r="AG24" s="39"/>
    </row>
    <row r="25" spans="1:33" ht="15.75" x14ac:dyDescent="0.25">
      <c r="A25" s="40">
        <f>'PRF-5'!A23</f>
        <v>0</v>
      </c>
      <c r="B25" s="40">
        <f>'PRF-5'!G23</f>
        <v>0</v>
      </c>
      <c r="C25" s="40">
        <f>'PRF-5'!B23</f>
        <v>0</v>
      </c>
      <c r="D25" s="40">
        <f>'PRF-5'!D23</f>
        <v>0</v>
      </c>
      <c r="E25" s="40">
        <f>'PRF-5'!E23</f>
        <v>0</v>
      </c>
      <c r="F25" s="37">
        <f>'PRF-5'!I23</f>
        <v>0</v>
      </c>
      <c r="G25" s="38"/>
      <c r="H25" s="38"/>
      <c r="I25" s="38"/>
      <c r="J25" s="38"/>
      <c r="K25" s="38"/>
      <c r="L25" s="39"/>
      <c r="M25" s="37">
        <f>'PRF-5'!K23</f>
        <v>0</v>
      </c>
      <c r="N25" s="38"/>
      <c r="O25" s="38"/>
      <c r="P25" s="38"/>
      <c r="Q25" s="38"/>
      <c r="R25" s="38"/>
      <c r="S25" s="39"/>
      <c r="T25" s="37">
        <f>'PRF-5'!M23</f>
        <v>0</v>
      </c>
      <c r="U25" s="38"/>
      <c r="V25" s="38"/>
      <c r="W25" s="38"/>
      <c r="X25" s="38"/>
      <c r="Y25" s="38"/>
      <c r="Z25" s="39"/>
      <c r="AA25" s="37">
        <f>'PRF-5'!O23</f>
        <v>0</v>
      </c>
      <c r="AB25" s="38"/>
      <c r="AC25" s="38"/>
      <c r="AD25" s="38"/>
      <c r="AE25" s="38"/>
      <c r="AF25" s="38"/>
      <c r="AG25" s="39"/>
    </row>
    <row r="26" spans="1:33" ht="15.75" x14ac:dyDescent="0.25">
      <c r="A26" s="40">
        <f>'PRF-5'!A24</f>
        <v>0</v>
      </c>
      <c r="B26" s="40">
        <f>'PRF-5'!G24</f>
        <v>0</v>
      </c>
      <c r="C26" s="40">
        <f>'PRF-5'!B24</f>
        <v>0</v>
      </c>
      <c r="D26" s="40">
        <f>'PRF-5'!D24</f>
        <v>0</v>
      </c>
      <c r="E26" s="40">
        <f>'PRF-5'!E24</f>
        <v>0</v>
      </c>
      <c r="F26" s="37">
        <f>'PRF-5'!I24</f>
        <v>0</v>
      </c>
      <c r="G26" s="38"/>
      <c r="H26" s="38"/>
      <c r="I26" s="38"/>
      <c r="J26" s="38"/>
      <c r="K26" s="38"/>
      <c r="L26" s="39"/>
      <c r="M26" s="37">
        <f>'PRF-5'!K24</f>
        <v>0</v>
      </c>
      <c r="N26" s="38"/>
      <c r="O26" s="38"/>
      <c r="P26" s="38"/>
      <c r="Q26" s="38"/>
      <c r="R26" s="38"/>
      <c r="S26" s="39"/>
      <c r="T26" s="37">
        <f>'PRF-5'!M24</f>
        <v>0</v>
      </c>
      <c r="U26" s="38"/>
      <c r="V26" s="38"/>
      <c r="W26" s="38"/>
      <c r="X26" s="38"/>
      <c r="Y26" s="38"/>
      <c r="Z26" s="39"/>
      <c r="AA26" s="37">
        <f>'PRF-5'!O24</f>
        <v>0</v>
      </c>
      <c r="AB26" s="38"/>
      <c r="AC26" s="38"/>
      <c r="AD26" s="38"/>
      <c r="AE26" s="38"/>
      <c r="AF26" s="38"/>
      <c r="AG26" s="39"/>
    </row>
    <row r="27" spans="1:33" ht="15.75" x14ac:dyDescent="0.25">
      <c r="A27" s="40">
        <f>'PRF-5'!A25</f>
        <v>0</v>
      </c>
      <c r="B27" s="40">
        <f>'PRF-5'!G25</f>
        <v>0</v>
      </c>
      <c r="C27" s="40">
        <f>'PRF-5'!B25</f>
        <v>0</v>
      </c>
      <c r="D27" s="40">
        <f>'PRF-5'!D25</f>
        <v>0</v>
      </c>
      <c r="E27" s="40">
        <f>'PRF-5'!E25</f>
        <v>0</v>
      </c>
      <c r="F27" s="37">
        <f>'PRF-5'!I25</f>
        <v>0</v>
      </c>
      <c r="G27" s="38"/>
      <c r="H27" s="38"/>
      <c r="I27" s="38"/>
      <c r="J27" s="38"/>
      <c r="K27" s="38"/>
      <c r="L27" s="39"/>
      <c r="M27" s="37">
        <f>'PRF-5'!K25</f>
        <v>0</v>
      </c>
      <c r="N27" s="38"/>
      <c r="O27" s="38"/>
      <c r="P27" s="38"/>
      <c r="Q27" s="38"/>
      <c r="R27" s="38"/>
      <c r="S27" s="39"/>
      <c r="T27" s="37">
        <f>'PRF-5'!M25</f>
        <v>0</v>
      </c>
      <c r="U27" s="38"/>
      <c r="V27" s="38"/>
      <c r="W27" s="38"/>
      <c r="X27" s="38"/>
      <c r="Y27" s="38"/>
      <c r="Z27" s="39"/>
      <c r="AA27" s="37">
        <f>'PRF-5'!O25</f>
        <v>0</v>
      </c>
      <c r="AB27" s="38"/>
      <c r="AC27" s="38"/>
      <c r="AD27" s="38"/>
      <c r="AE27" s="38"/>
      <c r="AF27" s="38"/>
      <c r="AG27" s="39"/>
    </row>
    <row r="28" spans="1:33" ht="15.75" x14ac:dyDescent="0.25">
      <c r="A28" s="40">
        <f>'PRF-5'!A26</f>
        <v>0</v>
      </c>
      <c r="B28" s="40">
        <f>'PRF-5'!G26</f>
        <v>0</v>
      </c>
      <c r="C28" s="40">
        <f>'PRF-5'!B26</f>
        <v>0</v>
      </c>
      <c r="D28" s="40">
        <f>'PRF-5'!D26</f>
        <v>0</v>
      </c>
      <c r="E28" s="40">
        <f>'PRF-5'!E26</f>
        <v>0</v>
      </c>
      <c r="F28" s="37">
        <f>'PRF-5'!I26</f>
        <v>0</v>
      </c>
      <c r="G28" s="38"/>
      <c r="H28" s="38"/>
      <c r="I28" s="38"/>
      <c r="J28" s="38"/>
      <c r="K28" s="38"/>
      <c r="L28" s="39"/>
      <c r="M28" s="37">
        <f>'PRF-5'!K26</f>
        <v>0</v>
      </c>
      <c r="N28" s="38"/>
      <c r="O28" s="38"/>
      <c r="P28" s="38"/>
      <c r="Q28" s="38"/>
      <c r="R28" s="38"/>
      <c r="S28" s="39"/>
      <c r="T28" s="37">
        <f>'PRF-5'!M26</f>
        <v>0</v>
      </c>
      <c r="U28" s="38"/>
      <c r="V28" s="38"/>
      <c r="W28" s="38"/>
      <c r="X28" s="38"/>
      <c r="Y28" s="38"/>
      <c r="Z28" s="39"/>
      <c r="AA28" s="37">
        <f>'PRF-5'!O26</f>
        <v>0</v>
      </c>
      <c r="AB28" s="38"/>
      <c r="AC28" s="38"/>
      <c r="AD28" s="38"/>
      <c r="AE28" s="38"/>
      <c r="AF28" s="38"/>
      <c r="AG28" s="39"/>
    </row>
    <row r="29" spans="1:33" ht="15.75" x14ac:dyDescent="0.25">
      <c r="A29" s="40">
        <f>'PRF-5'!A27</f>
        <v>0</v>
      </c>
      <c r="B29" s="40">
        <f>'PRF-5'!G27</f>
        <v>0</v>
      </c>
      <c r="C29" s="40">
        <f>'PRF-5'!B27</f>
        <v>0</v>
      </c>
      <c r="D29" s="40">
        <f>'PRF-5'!D27</f>
        <v>0</v>
      </c>
      <c r="E29" s="40">
        <f>'PRF-5'!E27</f>
        <v>0</v>
      </c>
      <c r="F29" s="37">
        <f>'PRF-5'!I27</f>
        <v>0</v>
      </c>
      <c r="G29" s="38"/>
      <c r="H29" s="38"/>
      <c r="I29" s="38"/>
      <c r="J29" s="38"/>
      <c r="K29" s="38"/>
      <c r="L29" s="39"/>
      <c r="M29" s="37">
        <f>'PRF-5'!K27</f>
        <v>0</v>
      </c>
      <c r="N29" s="38"/>
      <c r="O29" s="38"/>
      <c r="P29" s="38"/>
      <c r="Q29" s="38"/>
      <c r="R29" s="38"/>
      <c r="S29" s="39"/>
      <c r="T29" s="37">
        <f>'PRF-5'!M27</f>
        <v>0</v>
      </c>
      <c r="U29" s="38"/>
      <c r="V29" s="38"/>
      <c r="W29" s="38"/>
      <c r="X29" s="38"/>
      <c r="Y29" s="38"/>
      <c r="Z29" s="39"/>
      <c r="AA29" s="37">
        <f>'PRF-5'!O27</f>
        <v>0</v>
      </c>
      <c r="AB29" s="38"/>
      <c r="AC29" s="38"/>
      <c r="AD29" s="38"/>
      <c r="AE29" s="38"/>
      <c r="AF29" s="38"/>
      <c r="AG29" s="39"/>
    </row>
    <row r="30" spans="1:33" ht="15.75" x14ac:dyDescent="0.25">
      <c r="A30" s="40">
        <f>'PRF-5'!A28</f>
        <v>0</v>
      </c>
      <c r="B30" s="40">
        <f>'PRF-5'!G28</f>
        <v>0</v>
      </c>
      <c r="C30" s="40">
        <f>'PRF-5'!B28</f>
        <v>0</v>
      </c>
      <c r="D30" s="40">
        <f>'PRF-5'!D28</f>
        <v>0</v>
      </c>
      <c r="E30" s="40">
        <f>'PRF-5'!E28</f>
        <v>0</v>
      </c>
      <c r="F30" s="37">
        <f>'PRF-5'!I28</f>
        <v>0</v>
      </c>
      <c r="G30" s="38"/>
      <c r="H30" s="38"/>
      <c r="I30" s="38"/>
      <c r="J30" s="38"/>
      <c r="K30" s="38"/>
      <c r="L30" s="39"/>
      <c r="M30" s="37">
        <f>'PRF-5'!K28</f>
        <v>0</v>
      </c>
      <c r="N30" s="38"/>
      <c r="O30" s="38"/>
      <c r="P30" s="38"/>
      <c r="Q30" s="38"/>
      <c r="R30" s="38"/>
      <c r="S30" s="39"/>
      <c r="T30" s="37">
        <f>'PRF-5'!M28</f>
        <v>0</v>
      </c>
      <c r="U30" s="38"/>
      <c r="V30" s="38"/>
      <c r="W30" s="38"/>
      <c r="X30" s="38"/>
      <c r="Y30" s="38"/>
      <c r="Z30" s="39"/>
      <c r="AA30" s="37">
        <f>'PRF-5'!O28</f>
        <v>0</v>
      </c>
      <c r="AB30" s="38"/>
      <c r="AC30" s="38"/>
      <c r="AD30" s="38"/>
      <c r="AE30" s="38"/>
      <c r="AF30" s="38"/>
      <c r="AG30" s="39"/>
    </row>
    <row r="31" spans="1:33" ht="15.75" x14ac:dyDescent="0.25">
      <c r="A31" s="40">
        <f>'PRF-5'!A29</f>
        <v>0</v>
      </c>
      <c r="B31" s="40">
        <f>'PRF-5'!G29</f>
        <v>0</v>
      </c>
      <c r="C31" s="40">
        <f>'PRF-5'!B29</f>
        <v>0</v>
      </c>
      <c r="D31" s="40">
        <f>'PRF-5'!D29</f>
        <v>0</v>
      </c>
      <c r="E31" s="40">
        <f>'PRF-5'!E29</f>
        <v>0</v>
      </c>
      <c r="F31" s="37">
        <f>'PRF-5'!I29</f>
        <v>0</v>
      </c>
      <c r="G31" s="38"/>
      <c r="H31" s="38"/>
      <c r="I31" s="38"/>
      <c r="J31" s="38"/>
      <c r="K31" s="38"/>
      <c r="L31" s="39"/>
      <c r="M31" s="37">
        <f>'PRF-5'!K29</f>
        <v>0</v>
      </c>
      <c r="N31" s="38"/>
      <c r="O31" s="38"/>
      <c r="P31" s="38"/>
      <c r="Q31" s="38"/>
      <c r="R31" s="38"/>
      <c r="S31" s="39"/>
      <c r="T31" s="37">
        <f>'PRF-5'!M29</f>
        <v>0</v>
      </c>
      <c r="U31" s="38"/>
      <c r="V31" s="38"/>
      <c r="W31" s="38"/>
      <c r="X31" s="38"/>
      <c r="Y31" s="38"/>
      <c r="Z31" s="39"/>
      <c r="AA31" s="37">
        <f>'PRF-5'!O29</f>
        <v>0</v>
      </c>
      <c r="AB31" s="38"/>
      <c r="AC31" s="38"/>
      <c r="AD31" s="38"/>
      <c r="AE31" s="38"/>
      <c r="AF31" s="38"/>
      <c r="AG31" s="39"/>
    </row>
    <row r="32" spans="1:33" ht="15.75" x14ac:dyDescent="0.25">
      <c r="A32" s="40">
        <f>'PRF-5'!A30</f>
        <v>0</v>
      </c>
      <c r="B32" s="40">
        <f>'PRF-5'!G30</f>
        <v>0</v>
      </c>
      <c r="C32" s="40">
        <f>'PRF-5'!B30</f>
        <v>0</v>
      </c>
      <c r="D32" s="40">
        <f>'PRF-5'!D30</f>
        <v>0</v>
      </c>
      <c r="E32" s="40">
        <f>'PRF-5'!E30</f>
        <v>0</v>
      </c>
      <c r="F32" s="37">
        <f>'PRF-5'!I30</f>
        <v>0</v>
      </c>
      <c r="G32" s="38"/>
      <c r="H32" s="38"/>
      <c r="I32" s="38"/>
      <c r="J32" s="38"/>
      <c r="K32" s="38"/>
      <c r="L32" s="39"/>
      <c r="M32" s="37">
        <f>'PRF-5'!K30</f>
        <v>0</v>
      </c>
      <c r="N32" s="38"/>
      <c r="O32" s="38"/>
      <c r="P32" s="38"/>
      <c r="Q32" s="38"/>
      <c r="R32" s="38"/>
      <c r="S32" s="39"/>
      <c r="T32" s="37">
        <f>'PRF-5'!M30</f>
        <v>0</v>
      </c>
      <c r="U32" s="38"/>
      <c r="V32" s="38"/>
      <c r="W32" s="38"/>
      <c r="X32" s="38"/>
      <c r="Y32" s="38"/>
      <c r="Z32" s="39"/>
      <c r="AA32" s="37">
        <f>'PRF-5'!O30</f>
        <v>0</v>
      </c>
      <c r="AB32" s="38"/>
      <c r="AC32" s="38"/>
      <c r="AD32" s="38"/>
      <c r="AE32" s="38"/>
      <c r="AF32" s="38"/>
      <c r="AG32" s="39"/>
    </row>
    <row r="33" spans="1:33" ht="15.75" x14ac:dyDescent="0.25">
      <c r="A33" s="40">
        <f>'PRF-5'!A31</f>
        <v>0</v>
      </c>
      <c r="B33" s="40">
        <f>'PRF-5'!G31</f>
        <v>0</v>
      </c>
      <c r="C33" s="40">
        <f>'PRF-5'!B31</f>
        <v>0</v>
      </c>
      <c r="D33" s="40">
        <f>'PRF-5'!D31</f>
        <v>0</v>
      </c>
      <c r="E33" s="40">
        <f>'PRF-5'!E31</f>
        <v>0</v>
      </c>
      <c r="F33" s="37">
        <f>'PRF-5'!I31</f>
        <v>0</v>
      </c>
      <c r="G33" s="38"/>
      <c r="H33" s="38"/>
      <c r="I33" s="38"/>
      <c r="J33" s="38"/>
      <c r="K33" s="38"/>
      <c r="L33" s="39"/>
      <c r="M33" s="37">
        <f>'PRF-5'!K31</f>
        <v>0</v>
      </c>
      <c r="N33" s="38"/>
      <c r="O33" s="38"/>
      <c r="P33" s="38"/>
      <c r="Q33" s="38"/>
      <c r="R33" s="38"/>
      <c r="S33" s="39"/>
      <c r="T33" s="37">
        <f>'PRF-5'!M31</f>
        <v>0</v>
      </c>
      <c r="U33" s="38"/>
      <c r="V33" s="38"/>
      <c r="W33" s="38"/>
      <c r="X33" s="38"/>
      <c r="Y33" s="38"/>
      <c r="Z33" s="39"/>
      <c r="AA33" s="37">
        <f>'PRF-5'!O31</f>
        <v>0</v>
      </c>
      <c r="AB33" s="38"/>
      <c r="AC33" s="38"/>
      <c r="AD33" s="38"/>
      <c r="AE33" s="38"/>
      <c r="AF33" s="38"/>
      <c r="AG33" s="39"/>
    </row>
    <row r="34" spans="1:33" ht="15.75" x14ac:dyDescent="0.25">
      <c r="A34" s="40">
        <f>'PRF-5'!A32</f>
        <v>0</v>
      </c>
      <c r="B34" s="40">
        <f>'PRF-5'!G32</f>
        <v>0</v>
      </c>
      <c r="C34" s="40">
        <f>'PRF-5'!B32</f>
        <v>0</v>
      </c>
      <c r="D34" s="40">
        <f>'PRF-5'!D32</f>
        <v>0</v>
      </c>
      <c r="E34" s="40">
        <f>'PRF-5'!E32</f>
        <v>0</v>
      </c>
      <c r="F34" s="37">
        <f>'PRF-5'!I32</f>
        <v>0</v>
      </c>
      <c r="G34" s="38"/>
      <c r="H34" s="38"/>
      <c r="I34" s="38"/>
      <c r="J34" s="38"/>
      <c r="K34" s="38"/>
      <c r="L34" s="39"/>
      <c r="M34" s="37">
        <f>'PRF-5'!K32</f>
        <v>0</v>
      </c>
      <c r="N34" s="38"/>
      <c r="O34" s="38"/>
      <c r="P34" s="38"/>
      <c r="Q34" s="38"/>
      <c r="R34" s="38"/>
      <c r="S34" s="39"/>
      <c r="T34" s="37">
        <f>'PRF-5'!M32</f>
        <v>0</v>
      </c>
      <c r="U34" s="38"/>
      <c r="V34" s="38"/>
      <c r="W34" s="38"/>
      <c r="X34" s="38"/>
      <c r="Y34" s="38"/>
      <c r="Z34" s="39"/>
      <c r="AA34" s="37">
        <f>'PRF-5'!O32</f>
        <v>0</v>
      </c>
      <c r="AB34" s="38"/>
      <c r="AC34" s="38"/>
      <c r="AD34" s="38"/>
      <c r="AE34" s="38"/>
      <c r="AF34" s="38"/>
      <c r="AG34" s="39"/>
    </row>
    <row r="35" spans="1:33" ht="15.75" x14ac:dyDescent="0.25">
      <c r="A35" s="40">
        <f>'PRF-5'!A33</f>
        <v>0</v>
      </c>
      <c r="B35" s="40">
        <f>'PRF-5'!G33</f>
        <v>0</v>
      </c>
      <c r="C35" s="40">
        <f>'PRF-5'!B33</f>
        <v>0</v>
      </c>
      <c r="D35" s="40">
        <f>'PRF-5'!D33</f>
        <v>0</v>
      </c>
      <c r="E35" s="40">
        <f>'PRF-5'!E33</f>
        <v>0</v>
      </c>
      <c r="F35" s="37">
        <f>'PRF-5'!I33</f>
        <v>0</v>
      </c>
      <c r="G35" s="38"/>
      <c r="H35" s="38"/>
      <c r="I35" s="38"/>
      <c r="J35" s="38"/>
      <c r="K35" s="38"/>
      <c r="L35" s="39"/>
      <c r="M35" s="37">
        <f>'PRF-5'!K33</f>
        <v>0</v>
      </c>
      <c r="N35" s="38"/>
      <c r="O35" s="38"/>
      <c r="P35" s="38"/>
      <c r="Q35" s="38"/>
      <c r="R35" s="38"/>
      <c r="S35" s="39"/>
      <c r="T35" s="37">
        <f>'PRF-5'!M33</f>
        <v>0</v>
      </c>
      <c r="U35" s="38"/>
      <c r="V35" s="38"/>
      <c r="W35" s="38"/>
      <c r="X35" s="38"/>
      <c r="Y35" s="38"/>
      <c r="Z35" s="39"/>
      <c r="AA35" s="37">
        <f>'PRF-5'!O33</f>
        <v>0</v>
      </c>
      <c r="AB35" s="38"/>
      <c r="AC35" s="38"/>
      <c r="AD35" s="38"/>
      <c r="AE35" s="38"/>
      <c r="AF35" s="38"/>
      <c r="AG35" s="39"/>
    </row>
    <row r="36" spans="1:33" ht="15.75" x14ac:dyDescent="0.25">
      <c r="A36" s="40">
        <f>'PRF-5'!A34</f>
        <v>0</v>
      </c>
      <c r="B36" s="40">
        <f>'PRF-5'!G34</f>
        <v>0</v>
      </c>
      <c r="C36" s="40">
        <f>'PRF-5'!B34</f>
        <v>0</v>
      </c>
      <c r="D36" s="40">
        <f>'PRF-5'!D34</f>
        <v>0</v>
      </c>
      <c r="E36" s="40">
        <f>'PRF-5'!E34</f>
        <v>0</v>
      </c>
      <c r="F36" s="37">
        <f>'PRF-5'!I34</f>
        <v>0</v>
      </c>
      <c r="G36" s="38"/>
      <c r="H36" s="38"/>
      <c r="I36" s="38"/>
      <c r="J36" s="38"/>
      <c r="K36" s="38"/>
      <c r="L36" s="39"/>
      <c r="M36" s="37">
        <f>'PRF-5'!K34</f>
        <v>0</v>
      </c>
      <c r="N36" s="38"/>
      <c r="O36" s="38"/>
      <c r="P36" s="38"/>
      <c r="Q36" s="38"/>
      <c r="R36" s="38"/>
      <c r="S36" s="39"/>
      <c r="T36" s="37">
        <f>'PRF-5'!M34</f>
        <v>0</v>
      </c>
      <c r="U36" s="38"/>
      <c r="V36" s="38"/>
      <c r="W36" s="38"/>
      <c r="X36" s="38"/>
      <c r="Y36" s="38"/>
      <c r="Z36" s="39"/>
      <c r="AA36" s="37">
        <f>'PRF-5'!O34</f>
        <v>0</v>
      </c>
      <c r="AB36" s="38"/>
      <c r="AC36" s="38"/>
      <c r="AD36" s="38"/>
      <c r="AE36" s="38"/>
      <c r="AF36" s="38"/>
      <c r="AG36" s="41"/>
    </row>
    <row r="37" spans="1:33" ht="15.75" x14ac:dyDescent="0.25">
      <c r="A37" s="40">
        <f>'PRF-5'!A35</f>
        <v>0</v>
      </c>
      <c r="B37" s="40">
        <f>'PRF-5'!G35</f>
        <v>0</v>
      </c>
      <c r="C37" s="40">
        <f>'PRF-5'!B35</f>
        <v>0</v>
      </c>
      <c r="D37" s="40">
        <f>'PRF-5'!D35</f>
        <v>0</v>
      </c>
      <c r="E37" s="40">
        <f>'PRF-5'!E35</f>
        <v>0</v>
      </c>
      <c r="F37" s="37">
        <f>'PRF-5'!I35</f>
        <v>0</v>
      </c>
      <c r="G37" s="38"/>
      <c r="H37" s="38"/>
      <c r="I37" s="38"/>
      <c r="J37" s="38"/>
      <c r="K37" s="38"/>
      <c r="L37" s="39"/>
      <c r="M37" s="37">
        <f>'PRF-5'!K35</f>
        <v>0</v>
      </c>
      <c r="N37" s="38"/>
      <c r="O37" s="38"/>
      <c r="P37" s="38"/>
      <c r="Q37" s="38"/>
      <c r="R37" s="38"/>
      <c r="S37" s="39"/>
      <c r="T37" s="37">
        <f>'PRF-5'!M35</f>
        <v>0</v>
      </c>
      <c r="U37" s="38"/>
      <c r="V37" s="38"/>
      <c r="W37" s="38"/>
      <c r="X37" s="38"/>
      <c r="Y37" s="38"/>
      <c r="Z37" s="39"/>
      <c r="AA37" s="37">
        <f>'PRF-5'!O35</f>
        <v>0</v>
      </c>
      <c r="AB37" s="38"/>
      <c r="AC37" s="38"/>
      <c r="AD37" s="38"/>
      <c r="AE37" s="38"/>
      <c r="AF37" s="38"/>
      <c r="AG37" s="41"/>
    </row>
    <row r="38" spans="1:33" ht="15.75" x14ac:dyDescent="0.25">
      <c r="A38" s="40">
        <f>'PRF-5'!A36</f>
        <v>0</v>
      </c>
      <c r="B38" s="40">
        <f>'PRF-5'!G36</f>
        <v>0</v>
      </c>
      <c r="C38" s="40">
        <f>'PRF-5'!B36</f>
        <v>0</v>
      </c>
      <c r="D38" s="40">
        <f>'PRF-5'!D36</f>
        <v>0</v>
      </c>
      <c r="E38" s="40">
        <f>'PRF-5'!E36</f>
        <v>0</v>
      </c>
      <c r="F38" s="37">
        <f>'PRF-5'!I36</f>
        <v>0</v>
      </c>
      <c r="G38" s="38"/>
      <c r="H38" s="38"/>
      <c r="I38" s="38"/>
      <c r="J38" s="38"/>
      <c r="K38" s="38"/>
      <c r="L38" s="39"/>
      <c r="M38" s="37">
        <f>'PRF-5'!K36</f>
        <v>0</v>
      </c>
      <c r="N38" s="38"/>
      <c r="O38" s="38"/>
      <c r="P38" s="38"/>
      <c r="Q38" s="38"/>
      <c r="R38" s="38"/>
      <c r="S38" s="39"/>
      <c r="T38" s="37">
        <f>'PRF-5'!M36</f>
        <v>0</v>
      </c>
      <c r="U38" s="38"/>
      <c r="V38" s="38"/>
      <c r="W38" s="38"/>
      <c r="X38" s="38"/>
      <c r="Y38" s="38"/>
      <c r="Z38" s="39"/>
      <c r="AA38" s="37">
        <f>'PRF-5'!O36</f>
        <v>0</v>
      </c>
      <c r="AB38" s="38"/>
      <c r="AC38" s="38"/>
      <c r="AD38" s="38"/>
      <c r="AE38" s="38"/>
      <c r="AF38" s="38"/>
      <c r="AG38" s="41"/>
    </row>
    <row r="39" spans="1:33" ht="15.75" x14ac:dyDescent="0.25">
      <c r="A39" s="40">
        <f>'PRF-5'!A37</f>
        <v>0</v>
      </c>
      <c r="B39" s="40">
        <f>'PRF-5'!G37</f>
        <v>0</v>
      </c>
      <c r="C39" s="40">
        <f>'PRF-5'!B37</f>
        <v>0</v>
      </c>
      <c r="D39" s="40">
        <f>'PRF-5'!D37</f>
        <v>0</v>
      </c>
      <c r="E39" s="40">
        <f>'PRF-5'!E37</f>
        <v>0</v>
      </c>
      <c r="F39" s="37">
        <f>'PRF-5'!I37</f>
        <v>0</v>
      </c>
      <c r="G39" s="38"/>
      <c r="H39" s="38"/>
      <c r="I39" s="38"/>
      <c r="J39" s="38"/>
      <c r="K39" s="38"/>
      <c r="L39" s="39"/>
      <c r="M39" s="37">
        <f>'PRF-5'!K37</f>
        <v>0</v>
      </c>
      <c r="N39" s="38"/>
      <c r="O39" s="38"/>
      <c r="P39" s="38"/>
      <c r="Q39" s="38"/>
      <c r="R39" s="38"/>
      <c r="S39" s="39"/>
      <c r="T39" s="37">
        <f>'PRF-5'!M37</f>
        <v>0</v>
      </c>
      <c r="U39" s="38"/>
      <c r="V39" s="38"/>
      <c r="W39" s="38"/>
      <c r="X39" s="38"/>
      <c r="Y39" s="38"/>
      <c r="Z39" s="39"/>
      <c r="AA39" s="37">
        <f>'PRF-5'!O37</f>
        <v>0</v>
      </c>
      <c r="AB39" s="38"/>
      <c r="AC39" s="38"/>
      <c r="AD39" s="38"/>
      <c r="AE39" s="38"/>
      <c r="AF39" s="38"/>
      <c r="AG39" s="41"/>
    </row>
    <row r="40" spans="1:33" ht="15.75" x14ac:dyDescent="0.25">
      <c r="A40" s="40">
        <f>'PRF-5'!A38</f>
        <v>0</v>
      </c>
      <c r="B40" s="40">
        <f>'PRF-5'!G38</f>
        <v>0</v>
      </c>
      <c r="C40" s="40">
        <f>'PRF-5'!B38</f>
        <v>0</v>
      </c>
      <c r="D40" s="40">
        <f>'PRF-5'!D38</f>
        <v>0</v>
      </c>
      <c r="E40" s="40">
        <f>'PRF-5'!E38</f>
        <v>0</v>
      </c>
      <c r="F40" s="37">
        <f>'PRF-5'!I38</f>
        <v>0</v>
      </c>
      <c r="G40" s="38"/>
      <c r="H40" s="38"/>
      <c r="I40" s="38"/>
      <c r="J40" s="38"/>
      <c r="K40" s="38"/>
      <c r="L40" s="39"/>
      <c r="M40" s="37">
        <f>'PRF-5'!K38</f>
        <v>0</v>
      </c>
      <c r="N40" s="38"/>
      <c r="O40" s="38"/>
      <c r="P40" s="38"/>
      <c r="Q40" s="38"/>
      <c r="R40" s="38"/>
      <c r="S40" s="39"/>
      <c r="T40" s="37">
        <f>'PRF-5'!M38</f>
        <v>0</v>
      </c>
      <c r="U40" s="38"/>
      <c r="V40" s="38"/>
      <c r="W40" s="38"/>
      <c r="X40" s="38"/>
      <c r="Y40" s="38"/>
      <c r="Z40" s="39"/>
      <c r="AA40" s="37">
        <f>'PRF-5'!O38</f>
        <v>0</v>
      </c>
      <c r="AB40" s="38"/>
      <c r="AC40" s="38"/>
      <c r="AD40" s="38"/>
      <c r="AE40" s="38"/>
      <c r="AF40" s="38"/>
      <c r="AG40" s="41"/>
    </row>
    <row r="41" spans="1:33" ht="15.75" x14ac:dyDescent="0.25">
      <c r="A41" s="40">
        <f>'PRF-5'!A39</f>
        <v>0</v>
      </c>
      <c r="B41" s="40">
        <f>'PRF-5'!G39</f>
        <v>0</v>
      </c>
      <c r="C41" s="40">
        <f>'PRF-5'!B39</f>
        <v>0</v>
      </c>
      <c r="D41" s="40">
        <f>'PRF-5'!D39</f>
        <v>0</v>
      </c>
      <c r="E41" s="40">
        <f>'PRF-5'!E39</f>
        <v>0</v>
      </c>
      <c r="F41" s="37">
        <f>'PRF-5'!I39</f>
        <v>0</v>
      </c>
      <c r="G41" s="38"/>
      <c r="H41" s="38"/>
      <c r="I41" s="38"/>
      <c r="J41" s="38"/>
      <c r="K41" s="38"/>
      <c r="L41" s="39"/>
      <c r="M41" s="37">
        <f>'PRF-5'!K39</f>
        <v>0</v>
      </c>
      <c r="N41" s="38"/>
      <c r="O41" s="38"/>
      <c r="P41" s="38"/>
      <c r="Q41" s="38"/>
      <c r="R41" s="38"/>
      <c r="S41" s="39"/>
      <c r="T41" s="37">
        <f>'PRF-5'!M39</f>
        <v>0</v>
      </c>
      <c r="U41" s="38"/>
      <c r="V41" s="38"/>
      <c r="W41" s="38"/>
      <c r="X41" s="38"/>
      <c r="Y41" s="38"/>
      <c r="Z41" s="39"/>
      <c r="AA41" s="37">
        <f>'PRF-5'!O39</f>
        <v>0</v>
      </c>
      <c r="AB41" s="38"/>
      <c r="AC41" s="38"/>
      <c r="AD41" s="38"/>
      <c r="AE41" s="38"/>
      <c r="AF41" s="38"/>
      <c r="AG41" s="41"/>
    </row>
    <row r="42" spans="1:33" ht="15.75" x14ac:dyDescent="0.25">
      <c r="A42" s="40">
        <f>'PRF-5'!A40</f>
        <v>0</v>
      </c>
      <c r="B42" s="40">
        <f>'PRF-5'!G40</f>
        <v>0</v>
      </c>
      <c r="C42" s="40">
        <f>'PRF-5'!B40</f>
        <v>0</v>
      </c>
      <c r="D42" s="40">
        <f>'PRF-5'!D40</f>
        <v>0</v>
      </c>
      <c r="E42" s="40">
        <f>'PRF-5'!E40</f>
        <v>0</v>
      </c>
      <c r="F42" s="37">
        <f>'PRF-5'!I40</f>
        <v>0</v>
      </c>
      <c r="G42" s="38"/>
      <c r="H42" s="38"/>
      <c r="I42" s="38"/>
      <c r="J42" s="38"/>
      <c r="K42" s="38"/>
      <c r="L42" s="39"/>
      <c r="M42" s="37">
        <f>'PRF-5'!K40</f>
        <v>0</v>
      </c>
      <c r="N42" s="38"/>
      <c r="O42" s="38"/>
      <c r="P42" s="38"/>
      <c r="Q42" s="38"/>
      <c r="R42" s="38"/>
      <c r="S42" s="39"/>
      <c r="T42" s="37">
        <f>'PRF-5'!M40</f>
        <v>0</v>
      </c>
      <c r="U42" s="38"/>
      <c r="V42" s="38"/>
      <c r="W42" s="38"/>
      <c r="X42" s="38"/>
      <c r="Y42" s="38"/>
      <c r="Z42" s="39"/>
      <c r="AA42" s="37">
        <f>'PRF-5'!O40</f>
        <v>0</v>
      </c>
      <c r="AB42" s="38"/>
      <c r="AC42" s="38"/>
      <c r="AD42" s="38"/>
      <c r="AE42" s="38"/>
      <c r="AF42" s="38"/>
      <c r="AG42" s="41"/>
    </row>
    <row r="43" spans="1:33" ht="15.75" x14ac:dyDescent="0.25">
      <c r="A43" s="40">
        <f>'PRF-5'!A41</f>
        <v>0</v>
      </c>
      <c r="B43" s="40">
        <f>'PRF-5'!G41</f>
        <v>0</v>
      </c>
      <c r="C43" s="40">
        <f>'PRF-5'!B41</f>
        <v>0</v>
      </c>
      <c r="D43" s="40">
        <f>'PRF-5'!D41</f>
        <v>0</v>
      </c>
      <c r="E43" s="40">
        <f>'PRF-5'!E41</f>
        <v>0</v>
      </c>
      <c r="F43" s="37">
        <f>'PRF-5'!I41</f>
        <v>0</v>
      </c>
      <c r="G43" s="38"/>
      <c r="H43" s="38"/>
      <c r="I43" s="38"/>
      <c r="J43" s="38"/>
      <c r="K43" s="38"/>
      <c r="L43" s="39"/>
      <c r="M43" s="37">
        <f>'PRF-5'!K41</f>
        <v>0</v>
      </c>
      <c r="N43" s="38"/>
      <c r="O43" s="38"/>
      <c r="P43" s="38"/>
      <c r="Q43" s="38"/>
      <c r="R43" s="38"/>
      <c r="S43" s="39"/>
      <c r="T43" s="37">
        <f>'PRF-5'!M41</f>
        <v>0</v>
      </c>
      <c r="U43" s="38"/>
      <c r="V43" s="38"/>
      <c r="W43" s="38"/>
      <c r="X43" s="38"/>
      <c r="Y43" s="38"/>
      <c r="Z43" s="39"/>
      <c r="AA43" s="37">
        <f>'PRF-5'!O41</f>
        <v>0</v>
      </c>
      <c r="AB43" s="38"/>
      <c r="AC43" s="38"/>
      <c r="AD43" s="38"/>
      <c r="AE43" s="38"/>
      <c r="AF43" s="38"/>
      <c r="AG43" s="41"/>
    </row>
    <row r="44" spans="1:33" ht="15.75" x14ac:dyDescent="0.25">
      <c r="A44" s="40">
        <f>'PRF-5'!A42</f>
        <v>0</v>
      </c>
      <c r="B44" s="40">
        <f>'PRF-5'!G42</f>
        <v>0</v>
      </c>
      <c r="C44" s="40">
        <f>'PRF-5'!B42</f>
        <v>0</v>
      </c>
      <c r="D44" s="40">
        <f>'PRF-5'!D42</f>
        <v>0</v>
      </c>
      <c r="E44" s="40">
        <f>'PRF-5'!E42</f>
        <v>0</v>
      </c>
      <c r="F44" s="37">
        <f>'PRF-5'!I42</f>
        <v>0</v>
      </c>
      <c r="G44" s="38"/>
      <c r="H44" s="38"/>
      <c r="I44" s="38"/>
      <c r="J44" s="38"/>
      <c r="K44" s="38"/>
      <c r="L44" s="39"/>
      <c r="M44" s="37">
        <f>'PRF-5'!K42</f>
        <v>0</v>
      </c>
      <c r="N44" s="38"/>
      <c r="O44" s="38"/>
      <c r="P44" s="38"/>
      <c r="Q44" s="38"/>
      <c r="R44" s="38"/>
      <c r="S44" s="39"/>
      <c r="T44" s="37">
        <f>'PRF-5'!M42</f>
        <v>0</v>
      </c>
      <c r="U44" s="38"/>
      <c r="V44" s="38"/>
      <c r="W44" s="38"/>
      <c r="X44" s="38"/>
      <c r="Y44" s="38"/>
      <c r="Z44" s="39"/>
      <c r="AA44" s="37">
        <f>'PRF-5'!O42</f>
        <v>0</v>
      </c>
      <c r="AB44" s="38"/>
      <c r="AC44" s="38"/>
      <c r="AD44" s="38"/>
      <c r="AE44" s="38"/>
      <c r="AF44" s="38"/>
      <c r="AG44" s="41"/>
    </row>
    <row r="45" spans="1:33" ht="15.75" x14ac:dyDescent="0.25">
      <c r="A45" s="40">
        <f>'PRF-5'!A43</f>
        <v>0</v>
      </c>
      <c r="B45" s="40">
        <f>'PRF-5'!G43</f>
        <v>0</v>
      </c>
      <c r="C45" s="40">
        <f>'PRF-5'!B43</f>
        <v>0</v>
      </c>
      <c r="D45" s="40">
        <f>'PRF-5'!D43</f>
        <v>0</v>
      </c>
      <c r="E45" s="40">
        <f>'PRF-5'!E43</f>
        <v>0</v>
      </c>
      <c r="F45" s="37">
        <f>'PRF-5'!I43</f>
        <v>0</v>
      </c>
      <c r="G45" s="38"/>
      <c r="H45" s="38"/>
      <c r="I45" s="38"/>
      <c r="J45" s="38"/>
      <c r="K45" s="38"/>
      <c r="L45" s="39"/>
      <c r="M45" s="37">
        <f>'PRF-5'!K43</f>
        <v>0</v>
      </c>
      <c r="N45" s="38"/>
      <c r="O45" s="38"/>
      <c r="P45" s="38"/>
      <c r="Q45" s="38"/>
      <c r="R45" s="38"/>
      <c r="S45" s="39"/>
      <c r="T45" s="37">
        <f>'PRF-5'!M43</f>
        <v>0</v>
      </c>
      <c r="U45" s="38"/>
      <c r="V45" s="38"/>
      <c r="W45" s="38"/>
      <c r="X45" s="38"/>
      <c r="Y45" s="38"/>
      <c r="Z45" s="39"/>
      <c r="AA45" s="37">
        <f>'PRF-5'!O43</f>
        <v>0</v>
      </c>
      <c r="AB45" s="38"/>
      <c r="AC45" s="38"/>
      <c r="AD45" s="38"/>
      <c r="AE45" s="38"/>
      <c r="AF45" s="38"/>
      <c r="AG45" s="41"/>
    </row>
    <row r="46" spans="1:33" ht="15.75" x14ac:dyDescent="0.25">
      <c r="A46" s="40">
        <f>'PRF-5'!A44</f>
        <v>0</v>
      </c>
      <c r="B46" s="40">
        <f>'PRF-5'!G44</f>
        <v>0</v>
      </c>
      <c r="C46" s="40">
        <f>'PRF-5'!B44</f>
        <v>0</v>
      </c>
      <c r="D46" s="40">
        <f>'PRF-5'!D44</f>
        <v>0</v>
      </c>
      <c r="E46" s="40">
        <f>'PRF-5'!E44</f>
        <v>0</v>
      </c>
      <c r="F46" s="37">
        <f>'PRF-5'!I44</f>
        <v>0</v>
      </c>
      <c r="G46" s="38"/>
      <c r="H46" s="38"/>
      <c r="I46" s="38"/>
      <c r="J46" s="38"/>
      <c r="K46" s="38"/>
      <c r="L46" s="39"/>
      <c r="M46" s="37">
        <f>'PRF-5'!K44</f>
        <v>0</v>
      </c>
      <c r="N46" s="38"/>
      <c r="O46" s="38"/>
      <c r="P46" s="38"/>
      <c r="Q46" s="38"/>
      <c r="R46" s="38"/>
      <c r="S46" s="39"/>
      <c r="T46" s="37">
        <f>'PRF-5'!M44</f>
        <v>0</v>
      </c>
      <c r="U46" s="38"/>
      <c r="V46" s="38"/>
      <c r="W46" s="38"/>
      <c r="X46" s="38"/>
      <c r="Y46" s="38"/>
      <c r="Z46" s="39"/>
      <c r="AA46" s="37">
        <f>'PRF-5'!O44</f>
        <v>0</v>
      </c>
      <c r="AB46" s="38"/>
      <c r="AC46" s="38"/>
      <c r="AD46" s="38"/>
      <c r="AE46" s="38"/>
      <c r="AF46" s="38"/>
      <c r="AG46" s="41"/>
    </row>
    <row r="47" spans="1:33" ht="15.75" x14ac:dyDescent="0.25">
      <c r="A47" s="40">
        <f>'PRF-5'!A45</f>
        <v>0</v>
      </c>
      <c r="B47" s="40">
        <f>'PRF-5'!G45</f>
        <v>0</v>
      </c>
      <c r="C47" s="40">
        <f>'PRF-5'!B45</f>
        <v>0</v>
      </c>
      <c r="D47" s="40">
        <f>'PRF-5'!D45</f>
        <v>0</v>
      </c>
      <c r="E47" s="40">
        <f>'PRF-5'!E45</f>
        <v>0</v>
      </c>
      <c r="F47" s="37">
        <f>'PRF-5'!I45</f>
        <v>0</v>
      </c>
      <c r="G47" s="38"/>
      <c r="H47" s="38"/>
      <c r="I47" s="38"/>
      <c r="J47" s="38"/>
      <c r="K47" s="38"/>
      <c r="L47" s="39"/>
      <c r="M47" s="37">
        <f>'PRF-5'!K45</f>
        <v>0</v>
      </c>
      <c r="N47" s="38"/>
      <c r="O47" s="38"/>
      <c r="P47" s="38"/>
      <c r="Q47" s="38"/>
      <c r="R47" s="38"/>
      <c r="S47" s="39"/>
      <c r="T47" s="37">
        <f>'PRF-5'!M45</f>
        <v>0</v>
      </c>
      <c r="U47" s="38"/>
      <c r="V47" s="38"/>
      <c r="W47" s="38"/>
      <c r="X47" s="38"/>
      <c r="Y47" s="38"/>
      <c r="Z47" s="39"/>
      <c r="AA47" s="37">
        <f>'PRF-5'!O45</f>
        <v>0</v>
      </c>
      <c r="AB47" s="38"/>
      <c r="AC47" s="38"/>
      <c r="AD47" s="38"/>
      <c r="AE47" s="38"/>
      <c r="AF47" s="38"/>
      <c r="AG47" s="41"/>
    </row>
    <row r="48" spans="1:33" ht="15.75" x14ac:dyDescent="0.25">
      <c r="A48" s="40">
        <f>'PRF-5'!A46</f>
        <v>0</v>
      </c>
      <c r="B48" s="40">
        <f>'PRF-5'!G46</f>
        <v>0</v>
      </c>
      <c r="C48" s="40">
        <f>'PRF-5'!B46</f>
        <v>0</v>
      </c>
      <c r="D48" s="40">
        <f>'PRF-5'!D46</f>
        <v>0</v>
      </c>
      <c r="E48" s="40">
        <f>'PRF-5'!E46</f>
        <v>0</v>
      </c>
      <c r="F48" s="37">
        <f>'PRF-5'!I46</f>
        <v>0</v>
      </c>
      <c r="G48" s="38"/>
      <c r="H48" s="38"/>
      <c r="I48" s="38"/>
      <c r="J48" s="38"/>
      <c r="K48" s="38"/>
      <c r="L48" s="39"/>
      <c r="M48" s="37">
        <f>'PRF-5'!K46</f>
        <v>0</v>
      </c>
      <c r="N48" s="38"/>
      <c r="O48" s="38"/>
      <c r="P48" s="38"/>
      <c r="Q48" s="38"/>
      <c r="R48" s="38"/>
      <c r="S48" s="39"/>
      <c r="T48" s="37">
        <f>'PRF-5'!M46</f>
        <v>0</v>
      </c>
      <c r="U48" s="38"/>
      <c r="V48" s="38"/>
      <c r="W48" s="38"/>
      <c r="X48" s="38"/>
      <c r="Y48" s="38"/>
      <c r="Z48" s="39"/>
      <c r="AA48" s="37">
        <f>'PRF-5'!O46</f>
        <v>0</v>
      </c>
      <c r="AB48" s="38"/>
      <c r="AC48" s="38"/>
      <c r="AD48" s="38"/>
      <c r="AE48" s="38"/>
      <c r="AF48" s="38"/>
      <c r="AG48" s="41"/>
    </row>
    <row r="49" spans="1:33" ht="15.75" x14ac:dyDescent="0.25">
      <c r="A49" s="40">
        <f>'PRF-5'!A47</f>
        <v>0</v>
      </c>
      <c r="B49" s="40">
        <f>'PRF-5'!G47</f>
        <v>0</v>
      </c>
      <c r="C49" s="40">
        <f>'PRF-5'!B47</f>
        <v>0</v>
      </c>
      <c r="D49" s="40">
        <f>'PRF-5'!D47</f>
        <v>0</v>
      </c>
      <c r="E49" s="40">
        <f>'PRF-5'!E47</f>
        <v>0</v>
      </c>
      <c r="F49" s="37">
        <f>'PRF-5'!I47</f>
        <v>0</v>
      </c>
      <c r="G49" s="38"/>
      <c r="H49" s="38"/>
      <c r="I49" s="38"/>
      <c r="J49" s="38"/>
      <c r="K49" s="38"/>
      <c r="L49" s="39"/>
      <c r="M49" s="37">
        <f>'PRF-5'!K47</f>
        <v>0</v>
      </c>
      <c r="N49" s="38"/>
      <c r="O49" s="38"/>
      <c r="P49" s="38"/>
      <c r="Q49" s="38"/>
      <c r="R49" s="38"/>
      <c r="S49" s="39"/>
      <c r="T49" s="37">
        <f>'PRF-5'!M47</f>
        <v>0</v>
      </c>
      <c r="U49" s="38"/>
      <c r="V49" s="38"/>
      <c r="W49" s="38"/>
      <c r="X49" s="38"/>
      <c r="Y49" s="38"/>
      <c r="Z49" s="39"/>
      <c r="AA49" s="37">
        <f>'PRF-5'!O47</f>
        <v>0</v>
      </c>
      <c r="AB49" s="38"/>
      <c r="AC49" s="38"/>
      <c r="AD49" s="38"/>
      <c r="AE49" s="38"/>
      <c r="AF49" s="38"/>
      <c r="AG49" s="41"/>
    </row>
    <row r="50" spans="1:33" ht="15.75" x14ac:dyDescent="0.25">
      <c r="A50" s="40">
        <f>'PRF-5'!A48</f>
        <v>0</v>
      </c>
      <c r="B50" s="40">
        <f>'PRF-5'!G48</f>
        <v>0</v>
      </c>
      <c r="C50" s="40">
        <f>'PRF-5'!B48</f>
        <v>0</v>
      </c>
      <c r="D50" s="40">
        <f>'PRF-5'!D48</f>
        <v>0</v>
      </c>
      <c r="E50" s="40">
        <f>'PRF-5'!E48</f>
        <v>0</v>
      </c>
      <c r="F50" s="37">
        <f>'PRF-5'!I48</f>
        <v>0</v>
      </c>
      <c r="G50" s="38"/>
      <c r="H50" s="38"/>
      <c r="I50" s="38"/>
      <c r="J50" s="38"/>
      <c r="K50" s="38"/>
      <c r="L50" s="39"/>
      <c r="M50" s="37">
        <f>'PRF-5'!K48</f>
        <v>0</v>
      </c>
      <c r="N50" s="38"/>
      <c r="O50" s="38"/>
      <c r="P50" s="38"/>
      <c r="Q50" s="38"/>
      <c r="R50" s="38"/>
      <c r="S50" s="39"/>
      <c r="T50" s="37">
        <f>'PRF-5'!M48</f>
        <v>0</v>
      </c>
      <c r="U50" s="38"/>
      <c r="V50" s="38"/>
      <c r="W50" s="38"/>
      <c r="X50" s="38"/>
      <c r="Y50" s="38"/>
      <c r="Z50" s="39"/>
      <c r="AA50" s="37">
        <f>'PRF-5'!O48</f>
        <v>0</v>
      </c>
      <c r="AB50" s="38"/>
      <c r="AC50" s="38"/>
      <c r="AD50" s="38"/>
      <c r="AE50" s="38"/>
      <c r="AF50" s="38"/>
      <c r="AG50" s="41"/>
    </row>
    <row r="51" spans="1:33" ht="15.75" x14ac:dyDescent="0.25">
      <c r="A51" s="40">
        <f>'PRF-5'!A49</f>
        <v>0</v>
      </c>
      <c r="B51" s="40">
        <f>'PRF-5'!G49</f>
        <v>0</v>
      </c>
      <c r="C51" s="40">
        <f>'PRF-5'!B49</f>
        <v>0</v>
      </c>
      <c r="D51" s="40">
        <f>'PRF-5'!D49</f>
        <v>0</v>
      </c>
      <c r="E51" s="40">
        <f>'PRF-5'!E49</f>
        <v>0</v>
      </c>
      <c r="F51" s="37">
        <f>'PRF-5'!I49</f>
        <v>0</v>
      </c>
      <c r="G51" s="38"/>
      <c r="H51" s="38"/>
      <c r="I51" s="38"/>
      <c r="J51" s="38"/>
      <c r="K51" s="38"/>
      <c r="L51" s="39"/>
      <c r="M51" s="37">
        <f>'PRF-5'!K49</f>
        <v>0</v>
      </c>
      <c r="N51" s="38"/>
      <c r="O51" s="38"/>
      <c r="P51" s="38"/>
      <c r="Q51" s="38"/>
      <c r="R51" s="38"/>
      <c r="S51" s="39"/>
      <c r="T51" s="37">
        <f>'PRF-5'!M49</f>
        <v>0</v>
      </c>
      <c r="U51" s="38"/>
      <c r="V51" s="38"/>
      <c r="W51" s="38"/>
      <c r="X51" s="38"/>
      <c r="Y51" s="38"/>
      <c r="Z51" s="39"/>
      <c r="AA51" s="37">
        <f>'PRF-5'!O49</f>
        <v>0</v>
      </c>
      <c r="AB51" s="38"/>
      <c r="AC51" s="38"/>
      <c r="AD51" s="38"/>
      <c r="AE51" s="38"/>
      <c r="AF51" s="38"/>
      <c r="AG51" s="41"/>
    </row>
    <row r="52" spans="1:33" ht="15.75" x14ac:dyDescent="0.25">
      <c r="A52" s="40">
        <f>'PRF-5'!A50</f>
        <v>0</v>
      </c>
      <c r="B52" s="40">
        <f>'PRF-5'!G50</f>
        <v>0</v>
      </c>
      <c r="C52" s="40">
        <f>'PRF-5'!B50</f>
        <v>0</v>
      </c>
      <c r="D52" s="40">
        <f>'PRF-5'!D50</f>
        <v>0</v>
      </c>
      <c r="E52" s="40">
        <f>'PRF-5'!E50</f>
        <v>0</v>
      </c>
      <c r="F52" s="37">
        <f>'PRF-5'!I50</f>
        <v>0</v>
      </c>
      <c r="G52" s="38"/>
      <c r="H52" s="38"/>
      <c r="I52" s="38"/>
      <c r="J52" s="38"/>
      <c r="K52" s="38"/>
      <c r="L52" s="39"/>
      <c r="M52" s="37">
        <f>'PRF-5'!K50</f>
        <v>0</v>
      </c>
      <c r="N52" s="38"/>
      <c r="O52" s="38"/>
      <c r="P52" s="38"/>
      <c r="Q52" s="38"/>
      <c r="R52" s="38"/>
      <c r="S52" s="39"/>
      <c r="T52" s="37">
        <f>'PRF-5'!M50</f>
        <v>0</v>
      </c>
      <c r="U52" s="38"/>
      <c r="V52" s="38"/>
      <c r="W52" s="38"/>
      <c r="X52" s="38"/>
      <c r="Y52" s="38"/>
      <c r="Z52" s="39"/>
      <c r="AA52" s="37">
        <f>'PRF-5'!O50</f>
        <v>0</v>
      </c>
      <c r="AB52" s="38"/>
      <c r="AC52" s="38"/>
      <c r="AD52" s="38"/>
      <c r="AE52" s="38"/>
      <c r="AF52" s="38"/>
      <c r="AG52" s="41"/>
    </row>
    <row r="53" spans="1:33" ht="15.75" x14ac:dyDescent="0.25">
      <c r="A53" s="40">
        <f>'PRF-5'!A51</f>
        <v>0</v>
      </c>
      <c r="B53" s="40">
        <f>'PRF-5'!G51</f>
        <v>0</v>
      </c>
      <c r="C53" s="40">
        <f>'PRF-5'!B51</f>
        <v>0</v>
      </c>
      <c r="D53" s="40">
        <f>'PRF-5'!D51</f>
        <v>0</v>
      </c>
      <c r="E53" s="40">
        <f>'PRF-5'!E51</f>
        <v>0</v>
      </c>
      <c r="F53" s="37">
        <f>'PRF-5'!I51</f>
        <v>0</v>
      </c>
      <c r="G53" s="38"/>
      <c r="H53" s="38"/>
      <c r="I53" s="38"/>
      <c r="J53" s="38"/>
      <c r="K53" s="38"/>
      <c r="L53" s="39"/>
      <c r="M53" s="37">
        <f>'PRF-5'!K51</f>
        <v>0</v>
      </c>
      <c r="N53" s="38"/>
      <c r="O53" s="38"/>
      <c r="P53" s="38"/>
      <c r="Q53" s="38"/>
      <c r="R53" s="38"/>
      <c r="S53" s="39"/>
      <c r="T53" s="37">
        <f>'PRF-5'!M51</f>
        <v>0</v>
      </c>
      <c r="U53" s="38"/>
      <c r="V53" s="38"/>
      <c r="W53" s="38"/>
      <c r="X53" s="38"/>
      <c r="Y53" s="38"/>
      <c r="Z53" s="39"/>
      <c r="AA53" s="37">
        <f>'PRF-5'!O51</f>
        <v>0</v>
      </c>
      <c r="AB53" s="38"/>
      <c r="AC53" s="38"/>
      <c r="AD53" s="38"/>
      <c r="AE53" s="38"/>
      <c r="AF53" s="38"/>
      <c r="AG53" s="41"/>
    </row>
    <row r="54" spans="1:33" ht="15.75" x14ac:dyDescent="0.25">
      <c r="A54" s="40">
        <f>'PRF-5'!A52</f>
        <v>0</v>
      </c>
      <c r="B54" s="40">
        <f>'PRF-5'!G52</f>
        <v>0</v>
      </c>
      <c r="C54" s="40">
        <f>'PRF-5'!B52</f>
        <v>0</v>
      </c>
      <c r="D54" s="40">
        <f>'PRF-5'!D52</f>
        <v>0</v>
      </c>
      <c r="E54" s="40">
        <f>'PRF-5'!E52</f>
        <v>0</v>
      </c>
      <c r="F54" s="37">
        <f>'PRF-5'!I52</f>
        <v>0</v>
      </c>
      <c r="G54" s="38"/>
      <c r="H54" s="38"/>
      <c r="I54" s="38"/>
      <c r="J54" s="38"/>
      <c r="K54" s="38"/>
      <c r="L54" s="39"/>
      <c r="M54" s="37">
        <f>'PRF-5'!K52</f>
        <v>0</v>
      </c>
      <c r="N54" s="38"/>
      <c r="O54" s="38"/>
      <c r="P54" s="38"/>
      <c r="Q54" s="38"/>
      <c r="R54" s="38"/>
      <c r="S54" s="39"/>
      <c r="T54" s="37">
        <f>'PRF-5'!M52</f>
        <v>0</v>
      </c>
      <c r="U54" s="38"/>
      <c r="V54" s="38"/>
      <c r="W54" s="38"/>
      <c r="X54" s="38"/>
      <c r="Y54" s="38"/>
      <c r="Z54" s="39"/>
      <c r="AA54" s="37">
        <f>'PRF-5'!O52</f>
        <v>0</v>
      </c>
      <c r="AB54" s="38"/>
      <c r="AC54" s="38"/>
      <c r="AD54" s="38"/>
      <c r="AE54" s="38"/>
      <c r="AF54" s="38"/>
      <c r="AG54" s="41"/>
    </row>
    <row r="55" spans="1:33" ht="15.75" x14ac:dyDescent="0.25">
      <c r="A55" s="40">
        <f>'PRF-5'!A53</f>
        <v>0</v>
      </c>
      <c r="B55" s="40">
        <f>'PRF-5'!G53</f>
        <v>0</v>
      </c>
      <c r="C55" s="40">
        <f>'PRF-5'!B53</f>
        <v>0</v>
      </c>
      <c r="D55" s="40">
        <f>'PRF-5'!D53</f>
        <v>0</v>
      </c>
      <c r="E55" s="40">
        <f>'PRF-5'!E53</f>
        <v>0</v>
      </c>
      <c r="F55" s="37">
        <f>'PRF-5'!I53</f>
        <v>0</v>
      </c>
      <c r="G55" s="38"/>
      <c r="H55" s="38"/>
      <c r="I55" s="38"/>
      <c r="J55" s="38"/>
      <c r="K55" s="38"/>
      <c r="L55" s="39"/>
      <c r="M55" s="37">
        <f>'PRF-5'!K53</f>
        <v>0</v>
      </c>
      <c r="N55" s="38"/>
      <c r="O55" s="38"/>
      <c r="P55" s="38"/>
      <c r="Q55" s="38"/>
      <c r="R55" s="38"/>
      <c r="S55" s="39"/>
      <c r="T55" s="37">
        <f>'PRF-5'!M53</f>
        <v>0</v>
      </c>
      <c r="U55" s="38"/>
      <c r="V55" s="38"/>
      <c r="W55" s="38"/>
      <c r="X55" s="38"/>
      <c r="Y55" s="38"/>
      <c r="Z55" s="39"/>
      <c r="AA55" s="37">
        <f>'PRF-5'!O53</f>
        <v>0</v>
      </c>
      <c r="AB55" s="38"/>
      <c r="AC55" s="38"/>
      <c r="AD55" s="38"/>
      <c r="AE55" s="38"/>
      <c r="AF55" s="38"/>
      <c r="AG55" s="41"/>
    </row>
    <row r="56" spans="1:33" ht="15.75" x14ac:dyDescent="0.25">
      <c r="A56" s="40">
        <f>'PRF-5'!A54</f>
        <v>0</v>
      </c>
      <c r="B56" s="40">
        <f>'PRF-5'!G54</f>
        <v>0</v>
      </c>
      <c r="C56" s="40">
        <f>'PRF-5'!B54</f>
        <v>0</v>
      </c>
      <c r="D56" s="40">
        <f>'PRF-5'!D54</f>
        <v>0</v>
      </c>
      <c r="E56" s="40">
        <f>'PRF-5'!E54</f>
        <v>0</v>
      </c>
      <c r="F56" s="37">
        <f>'PRF-5'!I54</f>
        <v>0</v>
      </c>
      <c r="G56" s="38"/>
      <c r="H56" s="38"/>
      <c r="I56" s="38"/>
      <c r="J56" s="38"/>
      <c r="K56" s="38"/>
      <c r="L56" s="39"/>
      <c r="M56" s="37">
        <f>'PRF-5'!K54</f>
        <v>0</v>
      </c>
      <c r="N56" s="38"/>
      <c r="O56" s="38"/>
      <c r="P56" s="38"/>
      <c r="Q56" s="38"/>
      <c r="R56" s="38"/>
      <c r="S56" s="39"/>
      <c r="T56" s="37">
        <f>'PRF-5'!M54</f>
        <v>0</v>
      </c>
      <c r="U56" s="38"/>
      <c r="V56" s="38"/>
      <c r="W56" s="38"/>
      <c r="X56" s="38"/>
      <c r="Y56" s="38"/>
      <c r="Z56" s="39"/>
      <c r="AA56" s="37">
        <f>'PRF-5'!O54</f>
        <v>0</v>
      </c>
      <c r="AB56" s="38"/>
      <c r="AC56" s="38"/>
      <c r="AD56" s="38"/>
      <c r="AE56" s="38"/>
      <c r="AF56" s="38"/>
      <c r="AG56" s="41"/>
    </row>
    <row r="57" spans="1:33" ht="15.75" x14ac:dyDescent="0.25">
      <c r="A57" s="40">
        <f>'PRF-5'!A55</f>
        <v>0</v>
      </c>
      <c r="B57" s="40">
        <f>'PRF-5'!G55</f>
        <v>0</v>
      </c>
      <c r="C57" s="40">
        <f>'PRF-5'!B55</f>
        <v>0</v>
      </c>
      <c r="D57" s="40">
        <f>'PRF-5'!D55</f>
        <v>0</v>
      </c>
      <c r="E57" s="40">
        <f>'PRF-5'!E55</f>
        <v>0</v>
      </c>
      <c r="F57" s="37">
        <f>'PRF-5'!I55</f>
        <v>0</v>
      </c>
      <c r="G57" s="38"/>
      <c r="H57" s="38"/>
      <c r="I57" s="38"/>
      <c r="J57" s="38"/>
      <c r="K57" s="38"/>
      <c r="L57" s="39"/>
      <c r="M57" s="37">
        <f>'PRF-5'!K55</f>
        <v>0</v>
      </c>
      <c r="N57" s="38"/>
      <c r="O57" s="38"/>
      <c r="P57" s="38"/>
      <c r="Q57" s="38"/>
      <c r="R57" s="38"/>
      <c r="S57" s="39"/>
      <c r="T57" s="37">
        <f>'PRF-5'!M55</f>
        <v>0</v>
      </c>
      <c r="U57" s="38"/>
      <c r="V57" s="38"/>
      <c r="W57" s="38"/>
      <c r="X57" s="38"/>
      <c r="Y57" s="38"/>
      <c r="Z57" s="39"/>
      <c r="AA57" s="37">
        <f>'PRF-5'!O55</f>
        <v>0</v>
      </c>
      <c r="AB57" s="38"/>
      <c r="AC57" s="38"/>
      <c r="AD57" s="38"/>
      <c r="AE57" s="38"/>
      <c r="AF57" s="38"/>
      <c r="AG57" s="41"/>
    </row>
    <row r="58" spans="1:33" ht="15.75" x14ac:dyDescent="0.25">
      <c r="A58" s="40">
        <f>'PRF-5'!A56</f>
        <v>0</v>
      </c>
      <c r="B58" s="40">
        <f>'PRF-5'!G56</f>
        <v>0</v>
      </c>
      <c r="C58" s="40">
        <f>'PRF-5'!B56</f>
        <v>0</v>
      </c>
      <c r="D58" s="40">
        <f>'PRF-5'!D56</f>
        <v>0</v>
      </c>
      <c r="E58" s="40">
        <f>'PRF-5'!E56</f>
        <v>0</v>
      </c>
      <c r="F58" s="37">
        <f>'PRF-5'!I56</f>
        <v>0</v>
      </c>
      <c r="G58" s="38"/>
      <c r="H58" s="38"/>
      <c r="I58" s="38"/>
      <c r="J58" s="38"/>
      <c r="K58" s="38"/>
      <c r="L58" s="39"/>
      <c r="M58" s="37">
        <f>'PRF-5'!K56</f>
        <v>0</v>
      </c>
      <c r="N58" s="38"/>
      <c r="O58" s="38"/>
      <c r="P58" s="38"/>
      <c r="Q58" s="38"/>
      <c r="R58" s="38"/>
      <c r="S58" s="39"/>
      <c r="T58" s="37">
        <f>'PRF-5'!M56</f>
        <v>0</v>
      </c>
      <c r="U58" s="38"/>
      <c r="V58" s="38"/>
      <c r="W58" s="38"/>
      <c r="X58" s="38"/>
      <c r="Y58" s="38"/>
      <c r="Z58" s="39"/>
      <c r="AA58" s="37">
        <f>'PRF-5'!O56</f>
        <v>0</v>
      </c>
      <c r="AB58" s="38"/>
      <c r="AC58" s="38"/>
      <c r="AD58" s="38"/>
      <c r="AE58" s="38"/>
      <c r="AF58" s="38"/>
      <c r="AG58" s="41"/>
    </row>
    <row r="59" spans="1:33" ht="15.75" x14ac:dyDescent="0.25">
      <c r="A59" s="40">
        <f>'PRF-5'!A57</f>
        <v>0</v>
      </c>
      <c r="B59" s="40">
        <f>'PRF-5'!G57</f>
        <v>0</v>
      </c>
      <c r="C59" s="40">
        <f>'PRF-5'!B57</f>
        <v>0</v>
      </c>
      <c r="D59" s="40">
        <f>'PRF-5'!D57</f>
        <v>0</v>
      </c>
      <c r="E59" s="40">
        <f>'PRF-5'!E57</f>
        <v>0</v>
      </c>
      <c r="F59" s="37">
        <f>'PRF-5'!I57</f>
        <v>0</v>
      </c>
      <c r="G59" s="38"/>
      <c r="H59" s="38"/>
      <c r="I59" s="38"/>
      <c r="J59" s="38"/>
      <c r="K59" s="38"/>
      <c r="L59" s="39"/>
      <c r="M59" s="37">
        <f>'PRF-5'!K57</f>
        <v>0</v>
      </c>
      <c r="N59" s="38"/>
      <c r="O59" s="38"/>
      <c r="P59" s="38"/>
      <c r="Q59" s="38"/>
      <c r="R59" s="38"/>
      <c r="S59" s="39"/>
      <c r="T59" s="37">
        <f>'PRF-5'!M57</f>
        <v>0</v>
      </c>
      <c r="U59" s="38"/>
      <c r="V59" s="38"/>
      <c r="W59" s="38"/>
      <c r="X59" s="38"/>
      <c r="Y59" s="38"/>
      <c r="Z59" s="39"/>
      <c r="AA59" s="37">
        <f>'PRF-5'!O57</f>
        <v>0</v>
      </c>
      <c r="AB59" s="38"/>
      <c r="AC59" s="38"/>
      <c r="AD59" s="38"/>
      <c r="AE59" s="38"/>
      <c r="AF59" s="38"/>
      <c r="AG59" s="41"/>
    </row>
    <row r="60" spans="1:33" ht="15.75" x14ac:dyDescent="0.25">
      <c r="A60" s="40">
        <f>'PRF-5'!A58</f>
        <v>0</v>
      </c>
      <c r="B60" s="40">
        <f>'PRF-5'!G58</f>
        <v>0</v>
      </c>
      <c r="C60" s="40">
        <f>'PRF-5'!B58</f>
        <v>0</v>
      </c>
      <c r="D60" s="40">
        <f>'PRF-5'!D58</f>
        <v>0</v>
      </c>
      <c r="E60" s="40">
        <f>'PRF-5'!E58</f>
        <v>0</v>
      </c>
      <c r="F60" s="37">
        <f>'PRF-5'!I58</f>
        <v>0</v>
      </c>
      <c r="G60" s="38"/>
      <c r="H60" s="38"/>
      <c r="I60" s="38"/>
      <c r="J60" s="38"/>
      <c r="K60" s="38"/>
      <c r="L60" s="39"/>
      <c r="M60" s="37">
        <f>'PRF-5'!K58</f>
        <v>0</v>
      </c>
      <c r="N60" s="38"/>
      <c r="O60" s="38"/>
      <c r="P60" s="38"/>
      <c r="Q60" s="38"/>
      <c r="R60" s="38"/>
      <c r="S60" s="39"/>
      <c r="T60" s="37">
        <f>'PRF-5'!M58</f>
        <v>0</v>
      </c>
      <c r="U60" s="38"/>
      <c r="V60" s="38"/>
      <c r="W60" s="38"/>
      <c r="X60" s="38"/>
      <c r="Y60" s="38"/>
      <c r="Z60" s="39"/>
      <c r="AA60" s="37">
        <f>'PRF-5'!O58</f>
        <v>0</v>
      </c>
      <c r="AB60" s="38"/>
      <c r="AC60" s="38"/>
      <c r="AD60" s="38"/>
      <c r="AE60" s="38"/>
      <c r="AF60" s="38"/>
      <c r="AG60" s="41"/>
    </row>
    <row r="61" spans="1:33" ht="15.75" x14ac:dyDescent="0.25">
      <c r="A61" s="40">
        <f>'PRF-5'!A59</f>
        <v>0</v>
      </c>
      <c r="B61" s="40">
        <f>'PRF-5'!G59</f>
        <v>0</v>
      </c>
      <c r="C61" s="40">
        <f>'PRF-5'!B59</f>
        <v>0</v>
      </c>
      <c r="D61" s="40">
        <f>'PRF-5'!D59</f>
        <v>0</v>
      </c>
      <c r="E61" s="40">
        <f>'PRF-5'!E59</f>
        <v>0</v>
      </c>
      <c r="F61" s="37">
        <f>'PRF-5'!I59</f>
        <v>0</v>
      </c>
      <c r="G61" s="38"/>
      <c r="H61" s="38"/>
      <c r="I61" s="38"/>
      <c r="J61" s="38"/>
      <c r="K61" s="38"/>
      <c r="L61" s="39"/>
      <c r="M61" s="37">
        <f>'PRF-5'!K59</f>
        <v>0</v>
      </c>
      <c r="N61" s="38"/>
      <c r="O61" s="38"/>
      <c r="P61" s="38"/>
      <c r="Q61" s="38"/>
      <c r="R61" s="38"/>
      <c r="S61" s="39"/>
      <c r="T61" s="37">
        <f>'PRF-5'!M59</f>
        <v>0</v>
      </c>
      <c r="U61" s="38"/>
      <c r="V61" s="38"/>
      <c r="W61" s="38"/>
      <c r="X61" s="38"/>
      <c r="Y61" s="38"/>
      <c r="Z61" s="39"/>
      <c r="AA61" s="37">
        <f>'PRF-5'!O59</f>
        <v>0</v>
      </c>
      <c r="AB61" s="38"/>
      <c r="AC61" s="38"/>
      <c r="AD61" s="38"/>
      <c r="AE61" s="38"/>
      <c r="AF61" s="38"/>
      <c r="AG61" s="41"/>
    </row>
    <row r="62" spans="1:33" ht="15.75" x14ac:dyDescent="0.25">
      <c r="A62" s="40">
        <f>'PRF-5'!A60</f>
        <v>0</v>
      </c>
      <c r="B62" s="40">
        <f>'PRF-5'!G60</f>
        <v>0</v>
      </c>
      <c r="C62" s="40">
        <f>'PRF-5'!B60</f>
        <v>0</v>
      </c>
      <c r="D62" s="40">
        <f>'PRF-5'!D60</f>
        <v>0</v>
      </c>
      <c r="E62" s="40">
        <f>'PRF-5'!E60</f>
        <v>0</v>
      </c>
      <c r="F62" s="37">
        <f>'PRF-5'!I60</f>
        <v>0</v>
      </c>
      <c r="G62" s="38"/>
      <c r="H62" s="38"/>
      <c r="I62" s="38"/>
      <c r="J62" s="38"/>
      <c r="K62" s="38"/>
      <c r="L62" s="39"/>
      <c r="M62" s="37">
        <f>'PRF-5'!K60</f>
        <v>0</v>
      </c>
      <c r="N62" s="38"/>
      <c r="O62" s="38"/>
      <c r="P62" s="38"/>
      <c r="Q62" s="38"/>
      <c r="R62" s="38"/>
      <c r="S62" s="39"/>
      <c r="T62" s="37">
        <f>'PRF-5'!M60</f>
        <v>0</v>
      </c>
      <c r="U62" s="38"/>
      <c r="V62" s="38"/>
      <c r="W62" s="38"/>
      <c r="X62" s="38"/>
      <c r="Y62" s="38"/>
      <c r="Z62" s="39"/>
      <c r="AA62" s="37">
        <f>'PRF-5'!O60</f>
        <v>0</v>
      </c>
      <c r="AB62" s="38"/>
      <c r="AC62" s="38"/>
      <c r="AD62" s="38"/>
      <c r="AE62" s="38"/>
      <c r="AF62" s="38"/>
      <c r="AG62" s="41"/>
    </row>
    <row r="63" spans="1:33" ht="15.75" x14ac:dyDescent="0.25">
      <c r="A63" s="40">
        <f>'PRF-5'!A61</f>
        <v>0</v>
      </c>
      <c r="B63" s="40">
        <f>'PRF-5'!G61</f>
        <v>0</v>
      </c>
      <c r="C63" s="40">
        <f>'PRF-5'!B61</f>
        <v>0</v>
      </c>
      <c r="D63" s="40">
        <f>'PRF-5'!D61</f>
        <v>0</v>
      </c>
      <c r="E63" s="40">
        <f>'PRF-5'!E61</f>
        <v>0</v>
      </c>
      <c r="F63" s="37">
        <f>'PRF-5'!I61</f>
        <v>0</v>
      </c>
      <c r="G63" s="38"/>
      <c r="H63" s="38"/>
      <c r="I63" s="38"/>
      <c r="J63" s="38"/>
      <c r="K63" s="38"/>
      <c r="L63" s="39"/>
      <c r="M63" s="37">
        <f>'PRF-5'!K61</f>
        <v>0</v>
      </c>
      <c r="N63" s="38"/>
      <c r="O63" s="38"/>
      <c r="P63" s="38"/>
      <c r="Q63" s="38"/>
      <c r="R63" s="38"/>
      <c r="S63" s="39"/>
      <c r="T63" s="37">
        <f>'PRF-5'!M61</f>
        <v>0</v>
      </c>
      <c r="U63" s="38"/>
      <c r="V63" s="38"/>
      <c r="W63" s="38"/>
      <c r="X63" s="38"/>
      <c r="Y63" s="38"/>
      <c r="Z63" s="39"/>
      <c r="AA63" s="37">
        <f>'PRF-5'!O61</f>
        <v>0</v>
      </c>
      <c r="AB63" s="38"/>
      <c r="AC63" s="38"/>
      <c r="AD63" s="38"/>
      <c r="AE63" s="38"/>
      <c r="AF63" s="38"/>
      <c r="AG63" s="41"/>
    </row>
    <row r="64" spans="1:33" ht="15.75" x14ac:dyDescent="0.25">
      <c r="A64" s="40">
        <f>'PRF-5'!A62</f>
        <v>0</v>
      </c>
      <c r="B64" s="40">
        <f>'PRF-5'!G62</f>
        <v>0</v>
      </c>
      <c r="C64" s="40">
        <f>'PRF-5'!B62</f>
        <v>0</v>
      </c>
      <c r="D64" s="40">
        <f>'PRF-5'!D62</f>
        <v>0</v>
      </c>
      <c r="E64" s="40">
        <f>'PRF-5'!E62</f>
        <v>0</v>
      </c>
      <c r="F64" s="37">
        <f>'PRF-5'!I62</f>
        <v>0</v>
      </c>
      <c r="G64" s="38"/>
      <c r="H64" s="38"/>
      <c r="I64" s="38"/>
      <c r="J64" s="38"/>
      <c r="K64" s="38"/>
      <c r="L64" s="39"/>
      <c r="M64" s="37">
        <f>'PRF-5'!K62</f>
        <v>0</v>
      </c>
      <c r="N64" s="38"/>
      <c r="O64" s="38"/>
      <c r="P64" s="38"/>
      <c r="Q64" s="38"/>
      <c r="R64" s="38"/>
      <c r="S64" s="39"/>
      <c r="T64" s="37">
        <f>'PRF-5'!M62</f>
        <v>0</v>
      </c>
      <c r="U64" s="38"/>
      <c r="V64" s="38"/>
      <c r="W64" s="38"/>
      <c r="X64" s="38"/>
      <c r="Y64" s="38"/>
      <c r="Z64" s="39"/>
      <c r="AA64" s="37">
        <f>'PRF-5'!O62</f>
        <v>0</v>
      </c>
      <c r="AB64" s="38"/>
      <c r="AC64" s="38"/>
      <c r="AD64" s="38"/>
      <c r="AE64" s="38"/>
      <c r="AF64" s="38"/>
      <c r="AG64" s="41"/>
    </row>
    <row r="65" spans="1:33" ht="15.75" x14ac:dyDescent="0.25">
      <c r="A65" s="40">
        <f>'PRF-5'!A63</f>
        <v>0</v>
      </c>
      <c r="B65" s="40">
        <f>'PRF-5'!G63</f>
        <v>0</v>
      </c>
      <c r="C65" s="40">
        <f>'PRF-5'!B63</f>
        <v>0</v>
      </c>
      <c r="D65" s="40">
        <f>'PRF-5'!D63</f>
        <v>0</v>
      </c>
      <c r="E65" s="40">
        <f>'PRF-5'!E63</f>
        <v>0</v>
      </c>
      <c r="F65" s="37">
        <f>'PRF-5'!I63</f>
        <v>0</v>
      </c>
      <c r="G65" s="38"/>
      <c r="H65" s="38"/>
      <c r="I65" s="38"/>
      <c r="J65" s="38"/>
      <c r="K65" s="38"/>
      <c r="L65" s="39"/>
      <c r="M65" s="37">
        <f>'PRF-5'!K63</f>
        <v>0</v>
      </c>
      <c r="N65" s="38"/>
      <c r="O65" s="38"/>
      <c r="P65" s="38"/>
      <c r="Q65" s="38"/>
      <c r="R65" s="38"/>
      <c r="S65" s="39"/>
      <c r="T65" s="37">
        <f>'PRF-5'!M63</f>
        <v>0</v>
      </c>
      <c r="U65" s="38"/>
      <c r="V65" s="38"/>
      <c r="W65" s="38"/>
      <c r="X65" s="38"/>
      <c r="Y65" s="38"/>
      <c r="Z65" s="39"/>
      <c r="AA65" s="37">
        <f>'PRF-5'!O63</f>
        <v>0</v>
      </c>
      <c r="AB65" s="38"/>
      <c r="AC65" s="38"/>
      <c r="AD65" s="38"/>
      <c r="AE65" s="38"/>
      <c r="AF65" s="38"/>
      <c r="AG65" s="41"/>
    </row>
    <row r="66" spans="1:33" ht="15.75" x14ac:dyDescent="0.25">
      <c r="A66" s="40">
        <f>'PRF-5'!A64</f>
        <v>0</v>
      </c>
      <c r="B66" s="40">
        <f>'PRF-5'!G64</f>
        <v>0</v>
      </c>
      <c r="C66" s="40">
        <f>'PRF-5'!B64</f>
        <v>0</v>
      </c>
      <c r="D66" s="40">
        <f>'PRF-5'!D64</f>
        <v>0</v>
      </c>
      <c r="E66" s="40">
        <f>'PRF-5'!E64</f>
        <v>0</v>
      </c>
      <c r="F66" s="37">
        <f>'PRF-5'!I64</f>
        <v>0</v>
      </c>
      <c r="G66" s="38"/>
      <c r="H66" s="38"/>
      <c r="I66" s="38"/>
      <c r="J66" s="38"/>
      <c r="K66" s="38"/>
      <c r="L66" s="39"/>
      <c r="M66" s="37">
        <f>'PRF-5'!K64</f>
        <v>0</v>
      </c>
      <c r="N66" s="38"/>
      <c r="O66" s="38"/>
      <c r="P66" s="38"/>
      <c r="Q66" s="38"/>
      <c r="R66" s="38"/>
      <c r="S66" s="39"/>
      <c r="T66" s="37">
        <f>'PRF-5'!M64</f>
        <v>0</v>
      </c>
      <c r="U66" s="38"/>
      <c r="V66" s="38"/>
      <c r="W66" s="38"/>
      <c r="X66" s="38"/>
      <c r="Y66" s="38"/>
      <c r="Z66" s="39"/>
      <c r="AA66" s="37">
        <f>'PRF-5'!O64</f>
        <v>0</v>
      </c>
      <c r="AB66" s="38"/>
      <c r="AC66" s="38"/>
      <c r="AD66" s="38"/>
      <c r="AE66" s="38"/>
      <c r="AF66" s="38"/>
      <c r="AG66" s="41"/>
    </row>
    <row r="67" spans="1:33" ht="15.75" x14ac:dyDescent="0.25">
      <c r="A67" s="40">
        <f>'PRF-5'!A65</f>
        <v>0</v>
      </c>
      <c r="B67" s="40">
        <f>'PRF-5'!G65</f>
        <v>0</v>
      </c>
      <c r="C67" s="40">
        <f>'PRF-5'!B65</f>
        <v>0</v>
      </c>
      <c r="D67" s="40">
        <f>'PRF-5'!D65</f>
        <v>0</v>
      </c>
      <c r="E67" s="40">
        <f>'PRF-5'!E65</f>
        <v>0</v>
      </c>
      <c r="F67" s="37">
        <f>'PRF-5'!I65</f>
        <v>0</v>
      </c>
      <c r="G67" s="38"/>
      <c r="H67" s="38"/>
      <c r="I67" s="38"/>
      <c r="J67" s="38"/>
      <c r="K67" s="38"/>
      <c r="L67" s="39"/>
      <c r="M67" s="37">
        <f>'PRF-5'!K65</f>
        <v>0</v>
      </c>
      <c r="N67" s="38"/>
      <c r="O67" s="38"/>
      <c r="P67" s="38"/>
      <c r="Q67" s="38"/>
      <c r="R67" s="38"/>
      <c r="S67" s="39"/>
      <c r="T67" s="37">
        <f>'PRF-5'!M65</f>
        <v>0</v>
      </c>
      <c r="U67" s="38"/>
      <c r="V67" s="38"/>
      <c r="W67" s="38"/>
      <c r="X67" s="38"/>
      <c r="Y67" s="38"/>
      <c r="Z67" s="39"/>
      <c r="AA67" s="37">
        <f>'PRF-5'!O65</f>
        <v>0</v>
      </c>
      <c r="AB67" s="38"/>
      <c r="AC67" s="38"/>
      <c r="AD67" s="38"/>
      <c r="AE67" s="38"/>
      <c r="AF67" s="38"/>
      <c r="AG67" s="41"/>
    </row>
    <row r="68" spans="1:33" ht="15.75" x14ac:dyDescent="0.25">
      <c r="A68" s="40">
        <f>'PRF-5'!A66</f>
        <v>0</v>
      </c>
      <c r="B68" s="40">
        <f>'PRF-5'!G66</f>
        <v>0</v>
      </c>
      <c r="C68" s="40">
        <f>'PRF-5'!B66</f>
        <v>0</v>
      </c>
      <c r="D68" s="40">
        <f>'PRF-5'!D66</f>
        <v>0</v>
      </c>
      <c r="E68" s="40">
        <f>'PRF-5'!E66</f>
        <v>0</v>
      </c>
      <c r="F68" s="37">
        <f>'PRF-5'!I66</f>
        <v>0</v>
      </c>
      <c r="G68" s="38"/>
      <c r="H68" s="38"/>
      <c r="I68" s="38"/>
      <c r="J68" s="38"/>
      <c r="K68" s="38"/>
      <c r="L68" s="39"/>
      <c r="M68" s="37">
        <f>'PRF-5'!K66</f>
        <v>0</v>
      </c>
      <c r="N68" s="38"/>
      <c r="O68" s="38"/>
      <c r="P68" s="38"/>
      <c r="Q68" s="38"/>
      <c r="R68" s="38"/>
      <c r="S68" s="39"/>
      <c r="T68" s="37">
        <f>'PRF-5'!M66</f>
        <v>0</v>
      </c>
      <c r="U68" s="38"/>
      <c r="V68" s="38"/>
      <c r="W68" s="38"/>
      <c r="X68" s="38"/>
      <c r="Y68" s="38"/>
      <c r="Z68" s="39"/>
      <c r="AA68" s="37">
        <f>'PRF-5'!O66</f>
        <v>0</v>
      </c>
      <c r="AB68" s="38"/>
      <c r="AC68" s="38"/>
      <c r="AD68" s="38"/>
      <c r="AE68" s="38"/>
      <c r="AF68" s="38"/>
      <c r="AG68" s="41"/>
    </row>
    <row r="69" spans="1:33" ht="15.75" x14ac:dyDescent="0.25">
      <c r="A69" s="40">
        <f>'PRF-5'!A67</f>
        <v>0</v>
      </c>
      <c r="B69" s="40">
        <f>'PRF-5'!G67</f>
        <v>0</v>
      </c>
      <c r="C69" s="40">
        <f>'PRF-5'!B67</f>
        <v>0</v>
      </c>
      <c r="D69" s="40">
        <f>'PRF-5'!D67</f>
        <v>0</v>
      </c>
      <c r="E69" s="40">
        <f>'PRF-5'!E67</f>
        <v>0</v>
      </c>
      <c r="F69" s="37">
        <f>'PRF-5'!I67</f>
        <v>0</v>
      </c>
      <c r="G69" s="38"/>
      <c r="H69" s="38"/>
      <c r="I69" s="38"/>
      <c r="J69" s="38"/>
      <c r="K69" s="38"/>
      <c r="L69" s="39"/>
      <c r="M69" s="37">
        <f>'PRF-5'!K67</f>
        <v>0</v>
      </c>
      <c r="N69" s="38"/>
      <c r="O69" s="38"/>
      <c r="P69" s="38"/>
      <c r="Q69" s="38"/>
      <c r="R69" s="38"/>
      <c r="S69" s="38"/>
      <c r="T69" s="37">
        <f>'PRF-5'!M67</f>
        <v>0</v>
      </c>
      <c r="U69" s="38"/>
      <c r="V69" s="38"/>
      <c r="W69" s="38"/>
      <c r="X69" s="38"/>
      <c r="Y69" s="38"/>
      <c r="Z69" s="38"/>
      <c r="AA69" s="37">
        <f>'PRF-5'!O67</f>
        <v>0</v>
      </c>
      <c r="AB69" s="38"/>
      <c r="AC69" s="38"/>
      <c r="AD69" s="38"/>
      <c r="AE69" s="38"/>
      <c r="AF69" s="38"/>
      <c r="AG69" s="42"/>
    </row>
  </sheetData>
  <sheetProtection password="C022" sheet="1" objects="1" scenarios="1" selectLockedCells="1"/>
  <mergeCells count="23">
    <mergeCell ref="A1:AG2"/>
    <mergeCell ref="L8:L9"/>
    <mergeCell ref="S8:S9"/>
    <mergeCell ref="Z8:Z9"/>
    <mergeCell ref="A5:C5"/>
    <mergeCell ref="E5:F5"/>
    <mergeCell ref="G5:O5"/>
    <mergeCell ref="P5:W5"/>
    <mergeCell ref="AG8:AG9"/>
    <mergeCell ref="A6:AG6"/>
    <mergeCell ref="F7:AG7"/>
    <mergeCell ref="A3:AG3"/>
    <mergeCell ref="A4:AG4"/>
    <mergeCell ref="X5:AG5"/>
    <mergeCell ref="AA8:AF8"/>
    <mergeCell ref="A7:A9"/>
    <mergeCell ref="M8:R8"/>
    <mergeCell ref="T8:Y8"/>
    <mergeCell ref="B7:B9"/>
    <mergeCell ref="C7:C9"/>
    <mergeCell ref="D7:D9"/>
    <mergeCell ref="E7:E9"/>
    <mergeCell ref="F8:K8"/>
  </mergeCells>
  <conditionalFormatting sqref="F36:AF69 F10:AA35">
    <cfRule type="cellIs" dxfId="2" priority="3" operator="equal">
      <formula>5</formula>
    </cfRule>
  </conditionalFormatting>
  <conditionalFormatting sqref="AB10:AG35">
    <cfRule type="cellIs" dxfId="1" priority="2" operator="equal">
      <formula>5</formula>
    </cfRule>
  </conditionalFormatting>
  <conditionalFormatting sqref="A10:E69">
    <cfRule type="cellIs" dxfId="0" priority="1" operator="greaterThan">
      <formula>0</formula>
    </cfRule>
  </conditionalFormatting>
  <dataValidations count="1">
    <dataValidation type="list" allowBlank="1" showInputMessage="1" showErrorMessage="1" sqref="G10:L68 N10:S68 U10:Z68 AB10:AG68">
      <formula1>"A,B,C"</formula1>
    </dataValidation>
  </dataValidations>
  <pageMargins left="0.7" right="0.7" top="0.75" bottom="0.75" header="0.3" footer="0.3"/>
  <pageSetup paperSize="9" scale="63" orientation="landscape" blackAndWhite="1" verticalDpi="0" r:id="rId1"/>
  <headerFooter>
    <oddFooter>&amp;CCREATED BY: HARISH JAIPAL MALI</oddFooter>
  </headerFooter>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U26"/>
  <sheetViews>
    <sheetView showZeros="0" tabSelected="1" zoomScaleNormal="100" workbookViewId="0">
      <selection activeCell="R7" sqref="R7:U7"/>
    </sheetView>
  </sheetViews>
  <sheetFormatPr defaultColWidth="0" defaultRowHeight="15" zeroHeight="1" x14ac:dyDescent="0.25"/>
  <cols>
    <col min="1" max="21" width="9.140625" customWidth="1"/>
    <col min="22" max="16384" width="9.140625" hidden="1"/>
  </cols>
  <sheetData>
    <row r="1" spans="1:21" x14ac:dyDescent="0.25">
      <c r="A1" s="133" t="s">
        <v>0</v>
      </c>
      <c r="B1" s="133"/>
      <c r="C1" s="133"/>
      <c r="D1" s="133"/>
      <c r="E1" s="133"/>
      <c r="F1" s="133"/>
      <c r="G1" s="133"/>
      <c r="H1" s="133"/>
      <c r="I1" s="133"/>
      <c r="J1" s="133"/>
      <c r="K1" s="133"/>
      <c r="L1" s="133"/>
      <c r="M1" s="133"/>
      <c r="N1" s="133"/>
      <c r="O1" s="133"/>
      <c r="P1" s="133"/>
      <c r="Q1" s="133"/>
      <c r="R1" s="133"/>
      <c r="S1" s="133"/>
      <c r="T1" s="133"/>
      <c r="U1" s="133"/>
    </row>
    <row r="2" spans="1:21" x14ac:dyDescent="0.25">
      <c r="A2" s="133"/>
      <c r="B2" s="133"/>
      <c r="C2" s="133"/>
      <c r="D2" s="133"/>
      <c r="E2" s="133"/>
      <c r="F2" s="133"/>
      <c r="G2" s="133"/>
      <c r="H2" s="133"/>
      <c r="I2" s="133"/>
      <c r="J2" s="133"/>
      <c r="K2" s="133"/>
      <c r="L2" s="133"/>
      <c r="M2" s="133"/>
      <c r="N2" s="133"/>
      <c r="O2" s="133"/>
      <c r="P2" s="133"/>
      <c r="Q2" s="133"/>
      <c r="R2" s="133"/>
      <c r="S2" s="133"/>
      <c r="T2" s="133"/>
      <c r="U2" s="133"/>
    </row>
    <row r="3" spans="1:21" ht="18" x14ac:dyDescent="0.25">
      <c r="A3" s="134" t="s">
        <v>1</v>
      </c>
      <c r="B3" s="134"/>
      <c r="C3" s="134"/>
      <c r="D3" s="134"/>
      <c r="E3" s="134"/>
      <c r="F3" s="134"/>
      <c r="G3" s="134"/>
      <c r="H3" s="134"/>
      <c r="I3" s="134"/>
      <c r="J3" s="134"/>
      <c r="K3" s="134"/>
      <c r="L3" s="134"/>
      <c r="M3" s="134"/>
      <c r="N3" s="134"/>
      <c r="O3" s="134"/>
      <c r="P3" s="134"/>
      <c r="Q3" s="134"/>
      <c r="R3" s="134"/>
      <c r="S3" s="134"/>
      <c r="T3" s="134"/>
      <c r="U3" s="134"/>
    </row>
    <row r="4" spans="1:21" x14ac:dyDescent="0.25">
      <c r="A4" s="135" t="s">
        <v>2</v>
      </c>
      <c r="B4" s="135"/>
      <c r="C4" s="135"/>
      <c r="D4" s="135"/>
      <c r="E4" s="135"/>
      <c r="F4" s="135"/>
      <c r="G4" s="135"/>
      <c r="H4" s="135"/>
      <c r="I4" s="135"/>
      <c r="J4" s="135"/>
      <c r="K4" s="135"/>
      <c r="L4" s="135"/>
      <c r="M4" s="135"/>
      <c r="N4" s="135"/>
      <c r="O4" s="135"/>
      <c r="P4" s="135"/>
      <c r="Q4" s="135"/>
      <c r="R4" s="135"/>
      <c r="S4" s="135"/>
      <c r="T4" s="135"/>
      <c r="U4" s="135"/>
    </row>
    <row r="5" spans="1:21" x14ac:dyDescent="0.25">
      <c r="A5" s="136" t="s">
        <v>3</v>
      </c>
      <c r="B5" s="136"/>
      <c r="C5" s="136"/>
      <c r="D5" s="136"/>
      <c r="E5" s="136"/>
      <c r="F5" s="136"/>
      <c r="G5" s="136"/>
      <c r="H5" s="136"/>
      <c r="I5" s="136"/>
      <c r="J5" s="136"/>
      <c r="K5" s="136"/>
      <c r="L5" s="136"/>
      <c r="M5" s="136"/>
      <c r="N5" s="136"/>
      <c r="O5" s="136"/>
      <c r="P5" s="136"/>
      <c r="Q5" s="136"/>
      <c r="R5" s="136"/>
      <c r="S5" s="136"/>
      <c r="T5" s="136"/>
      <c r="U5" s="136"/>
    </row>
    <row r="6" spans="1:21" ht="18" x14ac:dyDescent="0.25">
      <c r="A6" s="137" t="s">
        <v>124</v>
      </c>
      <c r="B6" s="137"/>
      <c r="C6" s="137"/>
      <c r="D6" s="137"/>
      <c r="E6" s="137"/>
      <c r="F6" s="137"/>
      <c r="G6" s="137"/>
      <c r="H6" s="137"/>
      <c r="I6" s="137"/>
      <c r="J6" s="137"/>
      <c r="K6" s="137"/>
      <c r="L6" s="137"/>
      <c r="M6" s="137"/>
      <c r="N6" s="137"/>
      <c r="O6" s="137"/>
      <c r="P6" s="137"/>
      <c r="Q6" s="137"/>
      <c r="R6" s="137"/>
      <c r="S6" s="137"/>
      <c r="T6" s="137"/>
      <c r="U6" s="137"/>
    </row>
    <row r="7" spans="1:21" ht="20.25" x14ac:dyDescent="0.25">
      <c r="A7" s="129" t="s">
        <v>4</v>
      </c>
      <c r="B7" s="130"/>
      <c r="C7" s="131"/>
      <c r="D7" s="126"/>
      <c r="E7" s="126"/>
      <c r="F7" s="126"/>
      <c r="G7" s="126"/>
      <c r="H7" s="126"/>
      <c r="I7" s="126"/>
      <c r="J7" s="126"/>
      <c r="K7" s="126"/>
      <c r="L7" s="126"/>
      <c r="M7" s="126"/>
      <c r="N7" s="126"/>
      <c r="O7" s="132" t="s">
        <v>5</v>
      </c>
      <c r="P7" s="132"/>
      <c r="Q7" s="132"/>
      <c r="R7" s="126"/>
      <c r="S7" s="126"/>
      <c r="T7" s="126"/>
      <c r="U7" s="126"/>
    </row>
    <row r="8" spans="1:21" ht="20.25" x14ac:dyDescent="0.25">
      <c r="A8" s="125" t="s">
        <v>6</v>
      </c>
      <c r="B8" s="125"/>
      <c r="C8" s="126"/>
      <c r="D8" s="126"/>
      <c r="E8" s="126"/>
      <c r="F8" s="126"/>
      <c r="G8" s="127" t="s">
        <v>7</v>
      </c>
      <c r="H8" s="127"/>
      <c r="I8" s="127"/>
      <c r="J8" s="127"/>
      <c r="K8" s="126"/>
      <c r="L8" s="126"/>
      <c r="M8" s="126"/>
      <c r="N8" s="126"/>
      <c r="O8" s="126"/>
      <c r="P8" s="126"/>
      <c r="Q8" s="126"/>
      <c r="R8" s="126"/>
      <c r="S8" s="126"/>
      <c r="T8" s="126"/>
      <c r="U8" s="126"/>
    </row>
    <row r="9" spans="1:21" x14ac:dyDescent="0.25">
      <c r="A9" s="128"/>
      <c r="B9" s="128"/>
      <c r="C9" s="128"/>
      <c r="D9" s="128"/>
      <c r="E9" s="128"/>
      <c r="F9" s="128"/>
      <c r="G9" s="128"/>
      <c r="H9" s="128"/>
      <c r="I9" s="128"/>
      <c r="J9" s="128"/>
      <c r="K9" s="128"/>
      <c r="L9" s="128"/>
      <c r="M9" s="128"/>
      <c r="N9" s="128"/>
      <c r="O9" s="128"/>
      <c r="P9" s="128"/>
      <c r="Q9" s="128"/>
      <c r="R9" s="128"/>
      <c r="S9" s="128"/>
      <c r="T9" s="128"/>
      <c r="U9" s="128"/>
    </row>
    <row r="10" spans="1:21" x14ac:dyDescent="0.25">
      <c r="A10" s="128"/>
      <c r="B10" s="128"/>
      <c r="C10" s="128"/>
      <c r="D10" s="128"/>
      <c r="E10" s="128"/>
      <c r="F10" s="128"/>
      <c r="G10" s="128"/>
      <c r="H10" s="128"/>
      <c r="I10" s="128"/>
      <c r="J10" s="128"/>
      <c r="K10" s="128"/>
      <c r="L10" s="128"/>
      <c r="M10" s="128"/>
      <c r="N10" s="128"/>
      <c r="O10" s="128"/>
      <c r="P10" s="128"/>
      <c r="Q10" s="128"/>
      <c r="R10" s="128"/>
      <c r="S10" s="128"/>
      <c r="T10" s="128"/>
      <c r="U10" s="128"/>
    </row>
    <row r="11" spans="1:21" x14ac:dyDescent="0.25">
      <c r="A11" s="128"/>
      <c r="B11" s="128"/>
      <c r="C11" s="128"/>
      <c r="D11" s="128"/>
      <c r="E11" s="128"/>
      <c r="F11" s="128"/>
      <c r="G11" s="128"/>
      <c r="H11" s="128"/>
      <c r="I11" s="128"/>
      <c r="J11" s="128"/>
      <c r="K11" s="128"/>
      <c r="L11" s="128"/>
      <c r="M11" s="128"/>
      <c r="N11" s="128"/>
      <c r="O11" s="128"/>
      <c r="P11" s="128"/>
      <c r="Q11" s="128"/>
      <c r="R11" s="128"/>
      <c r="S11" s="128"/>
      <c r="T11" s="128"/>
      <c r="U11" s="128"/>
    </row>
    <row r="12" spans="1:21" x14ac:dyDescent="0.25">
      <c r="A12" s="128"/>
      <c r="B12" s="128"/>
      <c r="C12" s="128"/>
      <c r="D12" s="128"/>
      <c r="E12" s="128"/>
      <c r="F12" s="128"/>
      <c r="G12" s="128"/>
      <c r="H12" s="128"/>
      <c r="I12" s="128"/>
      <c r="J12" s="128"/>
      <c r="K12" s="128"/>
      <c r="L12" s="128"/>
      <c r="M12" s="128"/>
      <c r="N12" s="128"/>
      <c r="O12" s="128"/>
      <c r="P12" s="128"/>
      <c r="Q12" s="128"/>
      <c r="R12" s="128"/>
      <c r="S12" s="128"/>
      <c r="T12" s="128"/>
      <c r="U12" s="128"/>
    </row>
    <row r="13" spans="1:21" x14ac:dyDescent="0.25">
      <c r="A13" s="128"/>
      <c r="B13" s="128"/>
      <c r="C13" s="128"/>
      <c r="D13" s="128"/>
      <c r="E13" s="128"/>
      <c r="F13" s="128"/>
      <c r="G13" s="128"/>
      <c r="H13" s="128"/>
      <c r="I13" s="128"/>
      <c r="J13" s="128"/>
      <c r="K13" s="128"/>
      <c r="L13" s="128"/>
      <c r="M13" s="128"/>
      <c r="N13" s="128"/>
      <c r="O13" s="128"/>
      <c r="P13" s="128"/>
      <c r="Q13" s="128"/>
      <c r="R13" s="128"/>
      <c r="S13" s="128"/>
      <c r="T13" s="128"/>
      <c r="U13" s="128"/>
    </row>
    <row r="14" spans="1:21" x14ac:dyDescent="0.25">
      <c r="A14" s="128"/>
      <c r="B14" s="128"/>
      <c r="C14" s="128"/>
      <c r="D14" s="128"/>
      <c r="E14" s="128"/>
      <c r="F14" s="128"/>
      <c r="G14" s="128"/>
      <c r="H14" s="128"/>
      <c r="I14" s="128"/>
      <c r="J14" s="128"/>
      <c r="K14" s="128"/>
      <c r="L14" s="128"/>
      <c r="M14" s="128"/>
      <c r="N14" s="128"/>
      <c r="O14" s="128"/>
      <c r="P14" s="128"/>
      <c r="Q14" s="128"/>
      <c r="R14" s="128"/>
      <c r="S14" s="128"/>
      <c r="T14" s="128"/>
      <c r="U14" s="128"/>
    </row>
    <row r="15" spans="1:21" x14ac:dyDescent="0.25">
      <c r="A15" s="128"/>
      <c r="B15" s="128"/>
      <c r="C15" s="128"/>
      <c r="D15" s="128"/>
      <c r="E15" s="128"/>
      <c r="F15" s="128"/>
      <c r="G15" s="128"/>
      <c r="H15" s="128"/>
      <c r="I15" s="128"/>
      <c r="J15" s="128"/>
      <c r="K15" s="128"/>
      <c r="L15" s="128"/>
      <c r="M15" s="128"/>
      <c r="N15" s="128"/>
      <c r="O15" s="128"/>
      <c r="P15" s="128"/>
      <c r="Q15" s="128"/>
      <c r="R15" s="128"/>
      <c r="S15" s="128"/>
      <c r="T15" s="128"/>
      <c r="U15" s="128"/>
    </row>
    <row r="16" spans="1:21" x14ac:dyDescent="0.25">
      <c r="A16" s="128"/>
      <c r="B16" s="128"/>
      <c r="C16" s="128"/>
      <c r="D16" s="128"/>
      <c r="E16" s="128"/>
      <c r="F16" s="128"/>
      <c r="G16" s="128"/>
      <c r="H16" s="128"/>
      <c r="I16" s="128"/>
      <c r="J16" s="128"/>
      <c r="K16" s="128"/>
      <c r="L16" s="128"/>
      <c r="M16" s="128"/>
      <c r="N16" s="128"/>
      <c r="O16" s="128"/>
      <c r="P16" s="128"/>
      <c r="Q16" s="128"/>
      <c r="R16" s="128"/>
      <c r="S16" s="128"/>
      <c r="T16" s="128"/>
      <c r="U16" s="128"/>
    </row>
    <row r="17" spans="1:21" x14ac:dyDescent="0.25">
      <c r="A17" s="128"/>
      <c r="B17" s="128"/>
      <c r="C17" s="128"/>
      <c r="D17" s="128"/>
      <c r="E17" s="128"/>
      <c r="F17" s="128"/>
      <c r="G17" s="128"/>
      <c r="H17" s="128"/>
      <c r="I17" s="128"/>
      <c r="J17" s="128"/>
      <c r="K17" s="128"/>
      <c r="L17" s="128"/>
      <c r="M17" s="128"/>
      <c r="N17" s="128"/>
      <c r="O17" s="128"/>
      <c r="P17" s="128"/>
      <c r="Q17" s="128"/>
      <c r="R17" s="128"/>
      <c r="S17" s="128"/>
      <c r="T17" s="128"/>
      <c r="U17" s="128"/>
    </row>
    <row r="18" spans="1:21" x14ac:dyDescent="0.25">
      <c r="A18" s="128"/>
      <c r="B18" s="128"/>
      <c r="C18" s="128"/>
      <c r="D18" s="128"/>
      <c r="E18" s="128"/>
      <c r="F18" s="128"/>
      <c r="G18" s="128"/>
      <c r="H18" s="128"/>
      <c r="I18" s="128"/>
      <c r="J18" s="128"/>
      <c r="K18" s="128"/>
      <c r="L18" s="128"/>
      <c r="M18" s="128"/>
      <c r="N18" s="128"/>
      <c r="O18" s="128"/>
      <c r="P18" s="128"/>
      <c r="Q18" s="128"/>
      <c r="R18" s="128"/>
      <c r="S18" s="128"/>
      <c r="T18" s="128"/>
      <c r="U18" s="128"/>
    </row>
    <row r="19" spans="1:21" x14ac:dyDescent="0.25">
      <c r="A19" s="128"/>
      <c r="B19" s="128"/>
      <c r="C19" s="128"/>
      <c r="D19" s="128"/>
      <c r="E19" s="128"/>
      <c r="F19" s="128"/>
      <c r="G19" s="128"/>
      <c r="H19" s="128"/>
      <c r="I19" s="128"/>
      <c r="J19" s="128"/>
      <c r="K19" s="128"/>
      <c r="L19" s="128"/>
      <c r="M19" s="128"/>
      <c r="N19" s="128"/>
      <c r="O19" s="128"/>
      <c r="P19" s="128"/>
      <c r="Q19" s="128"/>
      <c r="R19" s="128"/>
      <c r="S19" s="128"/>
      <c r="T19" s="128"/>
      <c r="U19" s="128"/>
    </row>
    <row r="20" spans="1:21" x14ac:dyDescent="0.25">
      <c r="A20" s="128"/>
      <c r="B20" s="128"/>
      <c r="C20" s="128"/>
      <c r="D20" s="128"/>
      <c r="E20" s="128"/>
      <c r="F20" s="128"/>
      <c r="G20" s="128"/>
      <c r="H20" s="128"/>
      <c r="I20" s="128"/>
      <c r="J20" s="128"/>
      <c r="K20" s="128"/>
      <c r="L20" s="128"/>
      <c r="M20" s="128"/>
      <c r="N20" s="128"/>
      <c r="O20" s="128"/>
      <c r="P20" s="128"/>
      <c r="Q20" s="128"/>
      <c r="R20" s="128"/>
      <c r="S20" s="128"/>
      <c r="T20" s="128"/>
      <c r="U20" s="128"/>
    </row>
    <row r="21" spans="1:21" x14ac:dyDescent="0.25">
      <c r="A21" s="128"/>
      <c r="B21" s="128"/>
      <c r="C21" s="128"/>
      <c r="D21" s="128"/>
      <c r="E21" s="128"/>
      <c r="F21" s="128"/>
      <c r="G21" s="128"/>
      <c r="H21" s="128"/>
      <c r="I21" s="128"/>
      <c r="J21" s="128"/>
      <c r="K21" s="128"/>
      <c r="L21" s="128"/>
      <c r="M21" s="128"/>
      <c r="N21" s="128"/>
      <c r="O21" s="128"/>
      <c r="P21" s="128"/>
      <c r="Q21" s="128"/>
      <c r="R21" s="128"/>
      <c r="S21" s="128"/>
      <c r="T21" s="128"/>
      <c r="U21" s="128"/>
    </row>
    <row r="22" spans="1:21" x14ac:dyDescent="0.25">
      <c r="A22" s="128"/>
      <c r="B22" s="128"/>
      <c r="C22" s="128"/>
      <c r="D22" s="128"/>
      <c r="E22" s="128"/>
      <c r="F22" s="128"/>
      <c r="G22" s="128"/>
      <c r="H22" s="128"/>
      <c r="I22" s="128"/>
      <c r="J22" s="128"/>
      <c r="K22" s="128"/>
      <c r="L22" s="128"/>
      <c r="M22" s="128"/>
      <c r="N22" s="128"/>
      <c r="O22" s="128"/>
      <c r="P22" s="128"/>
      <c r="Q22" s="128"/>
      <c r="R22" s="128"/>
      <c r="S22" s="128"/>
      <c r="T22" s="128"/>
      <c r="U22" s="128"/>
    </row>
    <row r="23" spans="1:21" x14ac:dyDescent="0.25">
      <c r="A23" s="128"/>
      <c r="B23" s="128"/>
      <c r="C23" s="128"/>
      <c r="D23" s="128"/>
      <c r="E23" s="128"/>
      <c r="F23" s="128"/>
      <c r="G23" s="128"/>
      <c r="H23" s="128"/>
      <c r="I23" s="128"/>
      <c r="J23" s="128"/>
      <c r="K23" s="128"/>
      <c r="L23" s="128"/>
      <c r="M23" s="128"/>
      <c r="N23" s="128"/>
      <c r="O23" s="128"/>
      <c r="P23" s="128"/>
      <c r="Q23" s="128"/>
      <c r="R23" s="128"/>
      <c r="S23" s="128"/>
      <c r="T23" s="128"/>
      <c r="U23" s="128"/>
    </row>
    <row r="24" spans="1:21" x14ac:dyDescent="0.25">
      <c r="A24" s="128"/>
      <c r="B24" s="128"/>
      <c r="C24" s="128"/>
      <c r="D24" s="128"/>
      <c r="E24" s="128"/>
      <c r="F24" s="128"/>
      <c r="G24" s="128"/>
      <c r="H24" s="128"/>
      <c r="I24" s="128"/>
      <c r="J24" s="128"/>
      <c r="K24" s="128"/>
      <c r="L24" s="128"/>
      <c r="M24" s="128"/>
      <c r="N24" s="128"/>
      <c r="O24" s="128"/>
      <c r="P24" s="128"/>
      <c r="Q24" s="128"/>
      <c r="R24" s="128"/>
      <c r="S24" s="128"/>
      <c r="T24" s="128"/>
      <c r="U24" s="128"/>
    </row>
    <row r="25" spans="1:21" x14ac:dyDescent="0.25">
      <c r="A25" s="128"/>
      <c r="B25" s="128"/>
      <c r="C25" s="128"/>
      <c r="D25" s="128"/>
      <c r="E25" s="128"/>
      <c r="F25" s="128"/>
      <c r="G25" s="128"/>
      <c r="H25" s="128"/>
      <c r="I25" s="128"/>
      <c r="J25" s="128"/>
      <c r="K25" s="128"/>
      <c r="L25" s="128"/>
      <c r="M25" s="128"/>
      <c r="N25" s="128"/>
      <c r="O25" s="128"/>
      <c r="P25" s="128"/>
      <c r="Q25" s="128"/>
      <c r="R25" s="128"/>
      <c r="S25" s="128"/>
      <c r="T25" s="128"/>
      <c r="U25" s="128"/>
    </row>
    <row r="26" spans="1:21" x14ac:dyDescent="0.25">
      <c r="A26" s="128"/>
      <c r="B26" s="128"/>
      <c r="C26" s="128"/>
      <c r="D26" s="128"/>
      <c r="E26" s="128"/>
      <c r="F26" s="128"/>
      <c r="G26" s="128"/>
      <c r="H26" s="128"/>
      <c r="I26" s="128"/>
      <c r="J26" s="128"/>
      <c r="K26" s="128"/>
      <c r="L26" s="128"/>
      <c r="M26" s="128"/>
      <c r="N26" s="128"/>
      <c r="O26" s="128"/>
      <c r="P26" s="128"/>
      <c r="Q26" s="128"/>
      <c r="R26" s="128"/>
      <c r="S26" s="128"/>
      <c r="T26" s="128"/>
      <c r="U26" s="128"/>
    </row>
  </sheetData>
  <sheetProtection password="C022" sheet="1" objects="1" scenarios="1" selectLockedCells="1"/>
  <mergeCells count="14">
    <mergeCell ref="A7:C7"/>
    <mergeCell ref="D7:N7"/>
    <mergeCell ref="O7:Q7"/>
    <mergeCell ref="R7:U7"/>
    <mergeCell ref="A1:U2"/>
    <mergeCell ref="A3:U3"/>
    <mergeCell ref="A4:U4"/>
    <mergeCell ref="A5:U5"/>
    <mergeCell ref="A6:U6"/>
    <mergeCell ref="A8:B8"/>
    <mergeCell ref="C8:F8"/>
    <mergeCell ref="G8:J8"/>
    <mergeCell ref="K8:U8"/>
    <mergeCell ref="A9:U26"/>
  </mergeCells>
  <pageMargins left="0.7" right="0.7" top="0.75" bottom="0.75" header="0.3" footer="0.3"/>
  <pageSetup paperSize="9" scale="68" orientation="landscape" verticalDpi="0" r:id="rId1"/>
  <headerFooter>
    <oddFooter>&amp;CCREATED BY: HARISH JAIPAL MALI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A1:T24"/>
  <sheetViews>
    <sheetView showGridLines="0" zoomScaleNormal="100" workbookViewId="0">
      <selection activeCell="R2" sqref="R2:R4"/>
    </sheetView>
  </sheetViews>
  <sheetFormatPr defaultColWidth="0" defaultRowHeight="15" zeroHeight="1" x14ac:dyDescent="0.25"/>
  <cols>
    <col min="1" max="20" width="9.140625" customWidth="1"/>
    <col min="21" max="16384" width="9.140625" hidden="1"/>
  </cols>
  <sheetData>
    <row r="1" spans="5:20" x14ac:dyDescent="0.25">
      <c r="E1" s="359">
        <f>REPORTS!D7</f>
        <v>0</v>
      </c>
      <c r="F1" s="360"/>
      <c r="G1" s="360"/>
      <c r="H1" s="360"/>
      <c r="I1" s="360"/>
      <c r="J1" s="360"/>
      <c r="K1" s="360"/>
      <c r="L1" s="360"/>
      <c r="M1" s="360"/>
      <c r="N1" s="360"/>
      <c r="O1" s="360"/>
      <c r="P1" s="361"/>
    </row>
    <row r="2" spans="5:20" x14ac:dyDescent="0.25">
      <c r="E2" s="362"/>
      <c r="F2" s="363"/>
      <c r="G2" s="363"/>
      <c r="H2" s="363"/>
      <c r="I2" s="363"/>
      <c r="J2" s="363"/>
      <c r="K2" s="363"/>
      <c r="L2" s="363"/>
      <c r="M2" s="363"/>
      <c r="N2" s="363"/>
      <c r="O2" s="363"/>
      <c r="P2" s="364"/>
      <c r="R2" s="391">
        <v>2</v>
      </c>
      <c r="S2" s="376" t="s">
        <v>108</v>
      </c>
      <c r="T2" s="377"/>
    </row>
    <row r="3" spans="5:20" x14ac:dyDescent="0.25">
      <c r="E3" s="13"/>
      <c r="F3" s="14"/>
      <c r="G3" s="365" t="s">
        <v>123</v>
      </c>
      <c r="H3" s="365"/>
      <c r="I3" s="365"/>
      <c r="J3" s="365"/>
      <c r="K3" s="365"/>
      <c r="L3" s="365"/>
      <c r="M3" s="365"/>
      <c r="N3" s="365"/>
      <c r="O3" s="14"/>
      <c r="P3" s="15"/>
      <c r="R3" s="392"/>
      <c r="S3" s="378"/>
      <c r="T3" s="379"/>
    </row>
    <row r="4" spans="5:20" x14ac:dyDescent="0.25">
      <c r="E4" s="13"/>
      <c r="F4" s="14"/>
      <c r="G4" s="365"/>
      <c r="H4" s="365"/>
      <c r="I4" s="365"/>
      <c r="J4" s="365"/>
      <c r="K4" s="365"/>
      <c r="L4" s="365"/>
      <c r="M4" s="365"/>
      <c r="N4" s="365"/>
      <c r="O4" s="14"/>
      <c r="P4" s="15"/>
      <c r="R4" s="393"/>
      <c r="S4" s="380"/>
      <c r="T4" s="381"/>
    </row>
    <row r="5" spans="5:20" ht="30.75" customHeight="1" x14ac:dyDescent="0.25">
      <c r="E5" s="13"/>
      <c r="F5" s="14"/>
      <c r="G5" s="14"/>
      <c r="H5" s="14"/>
      <c r="I5" s="367" t="s">
        <v>100</v>
      </c>
      <c r="J5" s="367"/>
      <c r="K5" s="367"/>
      <c r="L5" s="367"/>
      <c r="M5" s="14"/>
      <c r="N5" s="14"/>
      <c r="O5" s="14"/>
      <c r="P5" s="15"/>
    </row>
    <row r="6" spans="5:20" ht="18.75" x14ac:dyDescent="0.25">
      <c r="E6" s="366" t="s">
        <v>96</v>
      </c>
      <c r="F6" s="366"/>
      <c r="G6" s="366"/>
      <c r="H6" s="366"/>
      <c r="I6" s="371" t="str">
        <f>VLOOKUP(R2,'LSRW-5'!A10:AG68,4,0)</f>
        <v>MAHAK KUMARI</v>
      </c>
      <c r="J6" s="372"/>
      <c r="K6" s="372"/>
      <c r="L6" s="372"/>
      <c r="M6" s="372"/>
      <c r="N6" s="14"/>
      <c r="O6" s="14"/>
      <c r="P6" s="15"/>
    </row>
    <row r="7" spans="5:20" ht="18.75" x14ac:dyDescent="0.25">
      <c r="E7" s="366" t="s">
        <v>73</v>
      </c>
      <c r="F7" s="366"/>
      <c r="G7" s="366"/>
      <c r="H7" s="366"/>
      <c r="I7" s="371" t="str">
        <f>VLOOKUP(R2,'LSRW-5'!A10:AG68,5,0)</f>
        <v>VASANT KUMAR</v>
      </c>
      <c r="J7" s="372"/>
      <c r="K7" s="372"/>
      <c r="L7" s="372"/>
      <c r="M7" s="372"/>
      <c r="N7" s="14"/>
      <c r="O7" s="14"/>
      <c r="P7" s="15"/>
    </row>
    <row r="8" spans="5:20" ht="18.75" x14ac:dyDescent="0.25">
      <c r="E8" s="366" t="s">
        <v>97</v>
      </c>
      <c r="F8" s="366"/>
      <c r="G8" s="366"/>
      <c r="H8" s="366"/>
      <c r="I8" s="371" t="str">
        <f>VLOOKUP(R2,'PRF-5'!A8:I67,6,0)</f>
        <v>SUNITA DEVI</v>
      </c>
      <c r="J8" s="372"/>
      <c r="K8" s="372"/>
      <c r="L8" s="372"/>
      <c r="M8" s="372"/>
      <c r="N8" s="14"/>
      <c r="O8" s="14"/>
      <c r="P8" s="15"/>
    </row>
    <row r="9" spans="5:20" ht="18.75" x14ac:dyDescent="0.25">
      <c r="E9" s="366" t="s">
        <v>71</v>
      </c>
      <c r="F9" s="366"/>
      <c r="G9" s="366"/>
      <c r="H9" s="366"/>
      <c r="I9" s="371" t="s">
        <v>109</v>
      </c>
      <c r="J9" s="372"/>
      <c r="K9" s="372"/>
      <c r="L9" s="372"/>
      <c r="M9" s="372"/>
      <c r="N9" s="14"/>
      <c r="O9" s="14"/>
      <c r="P9" s="15"/>
    </row>
    <row r="10" spans="5:20" ht="18.75" x14ac:dyDescent="0.25">
      <c r="E10" s="366" t="s">
        <v>98</v>
      </c>
      <c r="F10" s="366"/>
      <c r="G10" s="366"/>
      <c r="H10" s="366"/>
      <c r="I10" s="373">
        <f>VLOOKUP(R2,'PRF-5'!A8:H67,8,0)</f>
        <v>39299</v>
      </c>
      <c r="J10" s="374"/>
      <c r="K10" s="374"/>
      <c r="L10" s="374"/>
      <c r="M10" s="374"/>
      <c r="N10" s="14"/>
      <c r="O10" s="14"/>
      <c r="P10" s="15"/>
    </row>
    <row r="11" spans="5:20" ht="18.75" x14ac:dyDescent="0.25">
      <c r="E11" s="368" t="s">
        <v>52</v>
      </c>
      <c r="F11" s="369"/>
      <c r="G11" s="369"/>
      <c r="H11" s="370"/>
      <c r="I11" s="375" t="s">
        <v>81</v>
      </c>
      <c r="J11" s="372"/>
      <c r="K11" s="372"/>
      <c r="L11" s="372"/>
      <c r="M11" s="372"/>
      <c r="N11" s="14"/>
      <c r="O11" s="14"/>
      <c r="P11" s="15"/>
    </row>
    <row r="12" spans="5:20" ht="18.75" x14ac:dyDescent="0.25">
      <c r="E12" s="366" t="s">
        <v>110</v>
      </c>
      <c r="F12" s="366"/>
      <c r="G12" s="366"/>
      <c r="H12" s="366"/>
      <c r="I12" s="388">
        <f>VLOOKUP(R2,'LSRW-5'!A10:AG68,1,0)</f>
        <v>2</v>
      </c>
      <c r="J12" s="388"/>
      <c r="K12" s="389" t="s">
        <v>99</v>
      </c>
      <c r="L12" s="390"/>
      <c r="M12" s="19">
        <f>VLOOKUP(R2,'LSRW-5'!A10:AG68,2,0)</f>
        <v>1025</v>
      </c>
      <c r="N12" s="14"/>
      <c r="O12" s="14"/>
      <c r="P12" s="15"/>
    </row>
    <row r="13" spans="5:20" x14ac:dyDescent="0.25">
      <c r="E13" s="13"/>
      <c r="F13" s="14"/>
      <c r="G13" s="14"/>
      <c r="H13" s="14"/>
      <c r="I13" s="14"/>
      <c r="J13" s="14"/>
      <c r="K13" s="14"/>
      <c r="L13" s="14"/>
      <c r="M13" s="14"/>
      <c r="N13" s="14"/>
      <c r="O13" s="14"/>
      <c r="P13" s="15"/>
    </row>
    <row r="14" spans="5:20" x14ac:dyDescent="0.25">
      <c r="E14" s="396" t="s">
        <v>74</v>
      </c>
      <c r="F14" s="397"/>
      <c r="G14" s="397"/>
      <c r="H14" s="397"/>
      <c r="I14" s="397"/>
      <c r="J14" s="397"/>
      <c r="K14" s="397"/>
      <c r="L14" s="397"/>
      <c r="M14" s="397"/>
      <c r="N14" s="397"/>
      <c r="O14" s="397"/>
      <c r="P14" s="398"/>
    </row>
    <row r="15" spans="5:20" x14ac:dyDescent="0.25">
      <c r="E15" s="400" t="s">
        <v>53</v>
      </c>
      <c r="F15" s="401"/>
      <c r="G15" s="401"/>
      <c r="H15" s="402"/>
      <c r="I15" s="399" t="s">
        <v>34</v>
      </c>
      <c r="J15" s="399"/>
      <c r="K15" s="399" t="s">
        <v>22</v>
      </c>
      <c r="L15" s="399"/>
      <c r="M15" s="399" t="s">
        <v>23</v>
      </c>
      <c r="N15" s="399"/>
      <c r="O15" s="399" t="s">
        <v>24</v>
      </c>
      <c r="P15" s="399"/>
    </row>
    <row r="16" spans="5:20" x14ac:dyDescent="0.25">
      <c r="E16" s="403"/>
      <c r="F16" s="404"/>
      <c r="G16" s="404"/>
      <c r="H16" s="405"/>
      <c r="I16" s="16" t="s">
        <v>102</v>
      </c>
      <c r="J16" s="16" t="s">
        <v>101</v>
      </c>
      <c r="K16" s="16" t="s">
        <v>102</v>
      </c>
      <c r="L16" s="16" t="s">
        <v>101</v>
      </c>
      <c r="M16" s="16" t="s">
        <v>102</v>
      </c>
      <c r="N16" s="16" t="s">
        <v>101</v>
      </c>
      <c r="O16" s="16" t="s">
        <v>102</v>
      </c>
      <c r="P16" s="16" t="s">
        <v>101</v>
      </c>
    </row>
    <row r="17" spans="5:16" ht="15.75" x14ac:dyDescent="0.25">
      <c r="E17" s="394" t="s">
        <v>103</v>
      </c>
      <c r="F17" s="394"/>
      <c r="G17" s="394"/>
      <c r="H17" s="394"/>
      <c r="I17" s="17">
        <f>VLOOKUP(R2,'LSRW-5'!A10:AG68,3,0)</f>
        <v>5</v>
      </c>
      <c r="J17" s="17" t="str">
        <f>VLOOKUP(R2,'LSRW-5'!A10:AG68,7,0)</f>
        <v>B</v>
      </c>
      <c r="K17" s="17">
        <f>VLOOKUP(R2,'LSRW-5'!A10:AG68,3,0)</f>
        <v>5</v>
      </c>
      <c r="L17" s="17" t="str">
        <f>VLOOKUP(R2,'LSRW-5'!A10:AG68,14,0)</f>
        <v>A</v>
      </c>
      <c r="M17" s="17">
        <f>VLOOKUP(R2,'LSRW-5'!A10:AG68,3,0)</f>
        <v>5</v>
      </c>
      <c r="N17" s="17" t="str">
        <f>VLOOKUP(R2,'LSRW-5'!A10:AG68,21,0)</f>
        <v>A</v>
      </c>
      <c r="O17" s="17">
        <f>VLOOKUP(R2,'LSRW-5'!A10:AG68,3,0)</f>
        <v>5</v>
      </c>
      <c r="P17" s="17" t="str">
        <f>VLOOKUP(R2,'LSRW-5'!A10:AG68,28,0)</f>
        <v>A</v>
      </c>
    </row>
    <row r="18" spans="5:16" ht="15.75" x14ac:dyDescent="0.25">
      <c r="E18" s="394" t="s">
        <v>104</v>
      </c>
      <c r="F18" s="394"/>
      <c r="G18" s="394"/>
      <c r="H18" s="394"/>
      <c r="I18" s="17">
        <f>VLOOKUP(R2,'LSRW-5'!A10:AG68,3,0)</f>
        <v>5</v>
      </c>
      <c r="J18" s="17" t="str">
        <f>VLOOKUP(R2,'LSRW-5'!A10:AG68,8,0)</f>
        <v>B</v>
      </c>
      <c r="K18" s="17">
        <f>VLOOKUP(R2,'LSRW-5'!A10:AG68,3,0)</f>
        <v>5</v>
      </c>
      <c r="L18" s="17" t="str">
        <f>VLOOKUP(R2,'LSRW-5'!A10:AG68,15,0)</f>
        <v>B</v>
      </c>
      <c r="M18" s="17">
        <f>VLOOKUP(R2,'LSRW-5'!A10:AG68,3,0)</f>
        <v>5</v>
      </c>
      <c r="N18" s="17" t="str">
        <f>VLOOKUP(R2,'LSRW-5'!A10:AG68,22,0)</f>
        <v>A</v>
      </c>
      <c r="O18" s="17">
        <f>VLOOKUP(R2,'LSRW-5'!A10:AG68,3,0)</f>
        <v>5</v>
      </c>
      <c r="P18" s="17" t="str">
        <f>VLOOKUP(R2,'LSRW-5'!A10:AG68,29,0)</f>
        <v>A</v>
      </c>
    </row>
    <row r="19" spans="5:16" ht="15.75" x14ac:dyDescent="0.25">
      <c r="E19" s="394" t="s">
        <v>105</v>
      </c>
      <c r="F19" s="394"/>
      <c r="G19" s="394"/>
      <c r="H19" s="394"/>
      <c r="I19" s="17">
        <f>VLOOKUP(R2,'LSRW-5'!A10:AG68,6,0)</f>
        <v>5</v>
      </c>
      <c r="J19" s="17" t="str">
        <f>VLOOKUP(R2,'LSRW-5'!A10:AG68,9,0)</f>
        <v>B</v>
      </c>
      <c r="K19" s="17">
        <f>VLOOKUP(R2,'LSRW-5'!A10:AG68,13,0)</f>
        <v>5</v>
      </c>
      <c r="L19" s="17" t="str">
        <f>VLOOKUP(R2,'LSRW-5'!A10:AG68,16,0)</f>
        <v>A</v>
      </c>
      <c r="M19" s="17">
        <f>VLOOKUP(R2,'LSRW-5'!A10:AG68,20,0)</f>
        <v>5</v>
      </c>
      <c r="N19" s="17" t="str">
        <f>VLOOKUP(R2,'LSRW-5'!A10:AG68,23,0)</f>
        <v>A</v>
      </c>
      <c r="O19" s="17">
        <f>VLOOKUP(R2,'LSRW-5'!A10:AG68,27,0)</f>
        <v>5</v>
      </c>
      <c r="P19" s="17" t="str">
        <f>VLOOKUP(R2,'LSRW-5'!A10:AG68,30,0)</f>
        <v>A</v>
      </c>
    </row>
    <row r="20" spans="5:16" ht="15.75" x14ac:dyDescent="0.25">
      <c r="E20" s="394" t="s">
        <v>106</v>
      </c>
      <c r="F20" s="394"/>
      <c r="G20" s="394"/>
      <c r="H20" s="394"/>
      <c r="I20" s="17">
        <f>VLOOKUP(R2,'LSRW-5'!A10:AG68,6,0)</f>
        <v>5</v>
      </c>
      <c r="J20" s="17" t="str">
        <f>VLOOKUP(R2,'LSRW-5'!A10:AG68,10,0)</f>
        <v>B</v>
      </c>
      <c r="K20" s="17">
        <f>VLOOKUP(R2,'LSRW-5'!A10:AG68,13,0)</f>
        <v>5</v>
      </c>
      <c r="L20" s="17" t="str">
        <f>VLOOKUP(R2,'LSRW-5'!A10:AG68,17,0)</f>
        <v>B</v>
      </c>
      <c r="M20" s="17">
        <f>VLOOKUP(R2,'LSRW-5'!A10:AG68,20,0)</f>
        <v>5</v>
      </c>
      <c r="N20" s="17" t="str">
        <f>VLOOKUP(R2,'LSRW-5'!A10:AG68,24,0)</f>
        <v>A</v>
      </c>
      <c r="O20" s="17">
        <f>VLOOKUP(R2,'LSRW-5'!A10:AG68,27,0)</f>
        <v>5</v>
      </c>
      <c r="P20" s="17" t="str">
        <f>VLOOKUP(R2,'LSRW-5'!A10:AG68,31,0)</f>
        <v>A</v>
      </c>
    </row>
    <row r="21" spans="5:16" ht="15.75" x14ac:dyDescent="0.25">
      <c r="E21" s="395" t="s">
        <v>107</v>
      </c>
      <c r="F21" s="395"/>
      <c r="G21" s="395"/>
      <c r="H21" s="395"/>
      <c r="I21" s="18">
        <f>VLOOKUP(R2,'LSRW-5'!A10:AG68,6,0)</f>
        <v>5</v>
      </c>
      <c r="J21" s="18" t="str">
        <f>VLOOKUP(R2,'LSRW-5'!A10:AG68,11,0)</f>
        <v>B</v>
      </c>
      <c r="K21" s="18">
        <f>VLOOKUP(R2,'LSRW-5'!A10:AG68,13,0)</f>
        <v>5</v>
      </c>
      <c r="L21" s="18" t="str">
        <f>VLOOKUP(R2,'LSRW-5'!A10:AG68,18,0)</f>
        <v>B</v>
      </c>
      <c r="M21" s="18">
        <f>VLOOKUP(R2,'LSRW-5'!A10:AG68,20,0)</f>
        <v>5</v>
      </c>
      <c r="N21" s="18" t="str">
        <f>VLOOKUP(R2,'LSRW-5'!A10:AG68,25,0)</f>
        <v>B</v>
      </c>
      <c r="O21" s="18">
        <f>VLOOKUP(R2,'LSRW-5'!A10:AG68,27,0)</f>
        <v>5</v>
      </c>
      <c r="P21" s="18" t="str">
        <f>VLOOKUP(R2,'LSRW-5'!A10:AG68,32,0)</f>
        <v>A</v>
      </c>
    </row>
    <row r="22" spans="5:16" x14ac:dyDescent="0.25">
      <c r="E22" s="382"/>
      <c r="F22" s="383"/>
      <c r="G22" s="383"/>
      <c r="H22" s="383"/>
      <c r="I22" s="383"/>
      <c r="J22" s="383"/>
      <c r="K22" s="383"/>
      <c r="L22" s="383"/>
      <c r="M22" s="383"/>
      <c r="N22" s="383"/>
      <c r="O22" s="383"/>
      <c r="P22" s="384"/>
    </row>
    <row r="23" spans="5:16" x14ac:dyDescent="0.25">
      <c r="E23" s="385"/>
      <c r="F23" s="386"/>
      <c r="G23" s="386"/>
      <c r="H23" s="386"/>
      <c r="I23" s="386"/>
      <c r="J23" s="386"/>
      <c r="K23" s="386"/>
      <c r="L23" s="386"/>
      <c r="M23" s="386"/>
      <c r="N23" s="386"/>
      <c r="O23" s="386"/>
      <c r="P23" s="387"/>
    </row>
    <row r="24" spans="5:16" x14ac:dyDescent="0.25"/>
  </sheetData>
  <sheetProtection password="C022" sheet="1" objects="1" scenarios="1" selectLockedCells="1"/>
  <mergeCells count="32">
    <mergeCell ref="S2:T4"/>
    <mergeCell ref="E22:P23"/>
    <mergeCell ref="I12:J12"/>
    <mergeCell ref="K12:L12"/>
    <mergeCell ref="R2:R4"/>
    <mergeCell ref="E17:H17"/>
    <mergeCell ref="E18:H18"/>
    <mergeCell ref="E19:H19"/>
    <mergeCell ref="E20:H20"/>
    <mergeCell ref="E21:H21"/>
    <mergeCell ref="E14:P14"/>
    <mergeCell ref="O15:P15"/>
    <mergeCell ref="I15:J15"/>
    <mergeCell ref="K15:L15"/>
    <mergeCell ref="M15:N15"/>
    <mergeCell ref="E15:H16"/>
    <mergeCell ref="E10:H10"/>
    <mergeCell ref="E11:H11"/>
    <mergeCell ref="E12:H12"/>
    <mergeCell ref="I6:M6"/>
    <mergeCell ref="I7:M7"/>
    <mergeCell ref="I8:M8"/>
    <mergeCell ref="I9:M9"/>
    <mergeCell ref="I10:M10"/>
    <mergeCell ref="I11:M11"/>
    <mergeCell ref="E9:H9"/>
    <mergeCell ref="E1:P2"/>
    <mergeCell ref="G3:N4"/>
    <mergeCell ref="E6:H6"/>
    <mergeCell ref="E7:H7"/>
    <mergeCell ref="E8:H8"/>
    <mergeCell ref="I5:L5"/>
  </mergeCells>
  <pageMargins left="0.7" right="0.7" top="0.75" bottom="0.75" header="0.3" footer="0.3"/>
  <pageSetup paperSize="9" scale="79" orientation="portrait" blackAndWhite="1" verticalDpi="0" r:id="rId1"/>
  <headerFooter>
    <oddFooter>&amp;CCREATED BY: HARISH JAIPAL MALI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P67"/>
  <sheetViews>
    <sheetView showGridLines="0" showZeros="0" zoomScaleNormal="100" workbookViewId="0">
      <selection activeCell="K12" sqref="K12"/>
    </sheetView>
  </sheetViews>
  <sheetFormatPr defaultColWidth="0" defaultRowHeight="15" zeroHeight="1" x14ac:dyDescent="0.25"/>
  <cols>
    <col min="1" max="1" width="5.42578125" style="32" customWidth="1"/>
    <col min="2" max="2" width="5.5703125" style="32" customWidth="1"/>
    <col min="3" max="3" width="7.7109375" style="32" customWidth="1"/>
    <col min="4" max="4" width="21.7109375" style="32" customWidth="1"/>
    <col min="5" max="5" width="21.28515625" style="32" customWidth="1"/>
    <col min="6" max="6" width="19.85546875" style="32" customWidth="1"/>
    <col min="7" max="7" width="9.5703125" style="32" customWidth="1"/>
    <col min="8" max="8" width="15.140625" style="32" customWidth="1"/>
    <col min="9" max="9" width="10.42578125" style="32" customWidth="1"/>
    <col min="10" max="10" width="10.28515625" style="32" customWidth="1"/>
    <col min="11" max="11" width="11.140625" style="32" customWidth="1"/>
    <col min="12" max="12" width="10.28515625" style="32" customWidth="1"/>
    <col min="13" max="13" width="10.85546875" style="32" customWidth="1"/>
    <col min="14" max="14" width="9.85546875" style="32" customWidth="1"/>
    <col min="15" max="15" width="9.140625" style="32" customWidth="1"/>
    <col min="16" max="16" width="9.5703125" style="32" customWidth="1"/>
    <col min="17" max="16384" width="9.140625" style="32" hidden="1"/>
  </cols>
  <sheetData>
    <row r="1" spans="1:16" ht="15" customHeight="1" x14ac:dyDescent="0.25">
      <c r="A1" s="141">
        <f>REPORTS!$D$7</f>
        <v>0</v>
      </c>
      <c r="B1" s="141"/>
      <c r="C1" s="141"/>
      <c r="D1" s="141"/>
      <c r="E1" s="141"/>
      <c r="F1" s="141"/>
      <c r="G1" s="141"/>
      <c r="H1" s="141"/>
      <c r="I1" s="141"/>
      <c r="J1" s="141"/>
      <c r="K1" s="141"/>
      <c r="L1" s="141"/>
      <c r="M1" s="141"/>
      <c r="N1" s="141"/>
      <c r="O1" s="141"/>
      <c r="P1" s="141"/>
    </row>
    <row r="2" spans="1:16" ht="15" customHeight="1" x14ac:dyDescent="0.25">
      <c r="A2" s="141"/>
      <c r="B2" s="141"/>
      <c r="C2" s="141"/>
      <c r="D2" s="141"/>
      <c r="E2" s="141"/>
      <c r="F2" s="141"/>
      <c r="G2" s="141"/>
      <c r="H2" s="141"/>
      <c r="I2" s="141"/>
      <c r="J2" s="141"/>
      <c r="K2" s="141"/>
      <c r="L2" s="141"/>
      <c r="M2" s="141"/>
      <c r="N2" s="141"/>
      <c r="O2" s="141"/>
      <c r="P2" s="141"/>
    </row>
    <row r="3" spans="1:16" ht="35.25" x14ac:dyDescent="0.25">
      <c r="A3" s="142" t="s">
        <v>8</v>
      </c>
      <c r="B3" s="142"/>
      <c r="C3" s="142"/>
      <c r="D3" s="142"/>
      <c r="E3" s="142"/>
      <c r="F3" s="142"/>
      <c r="G3" s="142"/>
      <c r="H3" s="142"/>
      <c r="I3" s="142"/>
      <c r="J3" s="142"/>
      <c r="K3" s="142"/>
      <c r="L3" s="142"/>
      <c r="M3" s="142"/>
      <c r="N3" s="142"/>
      <c r="O3" s="142"/>
      <c r="P3" s="142"/>
    </row>
    <row r="4" spans="1:16" ht="26.25" x14ac:dyDescent="0.25">
      <c r="A4" s="143" t="s">
        <v>9</v>
      </c>
      <c r="B4" s="143"/>
      <c r="C4" s="143"/>
      <c r="D4" s="143"/>
      <c r="E4" s="143"/>
      <c r="F4" s="143"/>
      <c r="G4" s="143"/>
      <c r="H4" s="143"/>
      <c r="I4" s="143"/>
      <c r="J4" s="143"/>
      <c r="K4" s="143"/>
      <c r="L4" s="143"/>
      <c r="M4" s="143"/>
      <c r="N4" s="143"/>
      <c r="O4" s="143"/>
      <c r="P4" s="143"/>
    </row>
    <row r="5" spans="1:16" ht="27" thickBot="1" x14ac:dyDescent="0.3">
      <c r="A5" s="144" t="s">
        <v>10</v>
      </c>
      <c r="B5" s="144"/>
      <c r="C5" s="144"/>
      <c r="D5" s="62" t="s">
        <v>11</v>
      </c>
      <c r="E5" s="144" t="s">
        <v>6</v>
      </c>
      <c r="F5" s="144"/>
      <c r="G5" s="145">
        <f>REPORTS!C8</f>
        <v>0</v>
      </c>
      <c r="H5" s="145"/>
      <c r="I5" s="146" t="s">
        <v>12</v>
      </c>
      <c r="J5" s="146"/>
      <c r="K5" s="146"/>
      <c r="L5" s="145">
        <f>REPORTS!K8</f>
        <v>0</v>
      </c>
      <c r="M5" s="145"/>
      <c r="N5" s="145"/>
      <c r="O5" s="63"/>
      <c r="P5" s="63"/>
    </row>
    <row r="6" spans="1:16" ht="21" thickBot="1" x14ac:dyDescent="0.3">
      <c r="A6" s="139" t="s">
        <v>13</v>
      </c>
      <c r="B6" s="140" t="s">
        <v>14</v>
      </c>
      <c r="C6" s="139" t="s">
        <v>15</v>
      </c>
      <c r="D6" s="139" t="s">
        <v>16</v>
      </c>
      <c r="E6" s="139" t="s">
        <v>17</v>
      </c>
      <c r="F6" s="139" t="s">
        <v>18</v>
      </c>
      <c r="G6" s="139" t="s">
        <v>19</v>
      </c>
      <c r="H6" s="139" t="s">
        <v>20</v>
      </c>
      <c r="I6" s="139" t="s">
        <v>21</v>
      </c>
      <c r="J6" s="139"/>
      <c r="K6" s="138" t="s">
        <v>22</v>
      </c>
      <c r="L6" s="138"/>
      <c r="M6" s="138" t="s">
        <v>23</v>
      </c>
      <c r="N6" s="138"/>
      <c r="O6" s="138" t="s">
        <v>24</v>
      </c>
      <c r="P6" s="138"/>
    </row>
    <row r="7" spans="1:16" ht="41.25" thickBot="1" x14ac:dyDescent="0.3">
      <c r="A7" s="139"/>
      <c r="B7" s="140"/>
      <c r="C7" s="139"/>
      <c r="D7" s="139"/>
      <c r="E7" s="139"/>
      <c r="F7" s="139"/>
      <c r="G7" s="139"/>
      <c r="H7" s="139"/>
      <c r="I7" s="64" t="s">
        <v>25</v>
      </c>
      <c r="J7" s="64" t="s">
        <v>26</v>
      </c>
      <c r="K7" s="64" t="s">
        <v>25</v>
      </c>
      <c r="L7" s="64" t="s">
        <v>26</v>
      </c>
      <c r="M7" s="64" t="s">
        <v>25</v>
      </c>
      <c r="N7" s="64" t="s">
        <v>26</v>
      </c>
      <c r="O7" s="64" t="s">
        <v>25</v>
      </c>
      <c r="P7" s="64" t="s">
        <v>26</v>
      </c>
    </row>
    <row r="8" spans="1:16" ht="18" x14ac:dyDescent="0.25">
      <c r="A8" s="85">
        <v>1</v>
      </c>
      <c r="B8" s="85">
        <v>5</v>
      </c>
      <c r="C8" s="86">
        <v>501</v>
      </c>
      <c r="D8" s="86" t="s">
        <v>111</v>
      </c>
      <c r="E8" s="86" t="s">
        <v>117</v>
      </c>
      <c r="F8" s="86" t="s">
        <v>118</v>
      </c>
      <c r="G8" s="86">
        <v>1015</v>
      </c>
      <c r="H8" s="87">
        <v>39153</v>
      </c>
      <c r="I8" s="73">
        <v>4</v>
      </c>
      <c r="J8" s="3" t="str">
        <f>'LSRW-5'!L10</f>
        <v>B</v>
      </c>
      <c r="K8" s="73">
        <v>4</v>
      </c>
      <c r="L8" s="3" t="str">
        <f>'LSRW-5'!S10</f>
        <v>A</v>
      </c>
      <c r="M8" s="73">
        <v>5</v>
      </c>
      <c r="N8" s="3" t="str">
        <f>'LSRW-5'!Z10</f>
        <v>B</v>
      </c>
      <c r="O8" s="73">
        <v>5</v>
      </c>
      <c r="P8" s="3" t="str">
        <f>'LSRW-5'!AG10</f>
        <v>B</v>
      </c>
    </row>
    <row r="9" spans="1:16" ht="18" x14ac:dyDescent="0.25">
      <c r="A9" s="88">
        <v>2</v>
      </c>
      <c r="B9" s="88">
        <v>5</v>
      </c>
      <c r="C9" s="86">
        <v>502</v>
      </c>
      <c r="D9" s="86" t="s">
        <v>120</v>
      </c>
      <c r="E9" s="86" t="s">
        <v>121</v>
      </c>
      <c r="F9" s="86" t="s">
        <v>122</v>
      </c>
      <c r="G9" s="86">
        <v>1025</v>
      </c>
      <c r="H9" s="87">
        <v>39299</v>
      </c>
      <c r="I9" s="73">
        <v>5</v>
      </c>
      <c r="J9" s="3" t="str">
        <f>'LSRW-5'!L11</f>
        <v>B</v>
      </c>
      <c r="K9" s="73">
        <v>5</v>
      </c>
      <c r="L9" s="3" t="str">
        <f>'LSRW-5'!S11</f>
        <v>B</v>
      </c>
      <c r="M9" s="73">
        <v>5</v>
      </c>
      <c r="N9" s="3" t="str">
        <f>'LSRW-5'!Z11</f>
        <v>A</v>
      </c>
      <c r="O9" s="73">
        <v>5</v>
      </c>
      <c r="P9" s="3" t="str">
        <f>'LSRW-5'!AG11</f>
        <v>A</v>
      </c>
    </row>
    <row r="10" spans="1:16" ht="18" x14ac:dyDescent="0.25">
      <c r="A10" s="85"/>
      <c r="B10" s="85"/>
      <c r="C10" s="89"/>
      <c r="D10" s="89"/>
      <c r="E10" s="89"/>
      <c r="F10" s="89"/>
      <c r="G10" s="89"/>
      <c r="H10" s="90"/>
      <c r="I10" s="73"/>
      <c r="J10" s="3">
        <f>'LSRW-5'!L12</f>
        <v>0</v>
      </c>
      <c r="K10" s="73"/>
      <c r="L10" s="3">
        <f>'LSRW-5'!S12</f>
        <v>0</v>
      </c>
      <c r="M10" s="73"/>
      <c r="N10" s="3">
        <f>'LSRW-5'!Z12</f>
        <v>0</v>
      </c>
      <c r="O10" s="73"/>
      <c r="P10" s="3">
        <f>'LSRW-5'!AG12</f>
        <v>0</v>
      </c>
    </row>
    <row r="11" spans="1:16" ht="18" x14ac:dyDescent="0.25">
      <c r="A11" s="88"/>
      <c r="B11" s="88"/>
      <c r="C11" s="89"/>
      <c r="D11" s="89"/>
      <c r="E11" s="89"/>
      <c r="F11" s="89"/>
      <c r="G11" s="89"/>
      <c r="H11" s="90"/>
      <c r="I11" s="73"/>
      <c r="J11" s="3">
        <f>'LSRW-5'!L13</f>
        <v>0</v>
      </c>
      <c r="K11" s="73"/>
      <c r="L11" s="3">
        <f>'LSRW-5'!S13</f>
        <v>0</v>
      </c>
      <c r="M11" s="73"/>
      <c r="N11" s="3">
        <f>'LSRW-5'!Z13</f>
        <v>0</v>
      </c>
      <c r="O11" s="73"/>
      <c r="P11" s="3">
        <f>'LSRW-5'!AG13</f>
        <v>0</v>
      </c>
    </row>
    <row r="12" spans="1:16" ht="18" x14ac:dyDescent="0.25">
      <c r="A12" s="85"/>
      <c r="B12" s="85"/>
      <c r="C12" s="89"/>
      <c r="D12" s="89"/>
      <c r="E12" s="89"/>
      <c r="F12" s="89"/>
      <c r="G12" s="89"/>
      <c r="H12" s="90"/>
      <c r="I12" s="73"/>
      <c r="J12" s="3">
        <f>'LSRW-5'!L14</f>
        <v>0</v>
      </c>
      <c r="K12" s="73"/>
      <c r="L12" s="3">
        <f>'LSRW-5'!S14</f>
        <v>0</v>
      </c>
      <c r="M12" s="73"/>
      <c r="N12" s="3">
        <f>'LSRW-5'!Z14</f>
        <v>0</v>
      </c>
      <c r="O12" s="73"/>
      <c r="P12" s="3">
        <f>'LSRW-5'!AG14</f>
        <v>0</v>
      </c>
    </row>
    <row r="13" spans="1:16" ht="18" x14ac:dyDescent="0.25">
      <c r="A13" s="88"/>
      <c r="B13" s="88"/>
      <c r="C13" s="89"/>
      <c r="D13" s="89"/>
      <c r="E13" s="89"/>
      <c r="F13" s="89"/>
      <c r="G13" s="89"/>
      <c r="H13" s="90"/>
      <c r="I13" s="73"/>
      <c r="J13" s="3">
        <f>'LSRW-5'!L15</f>
        <v>0</v>
      </c>
      <c r="K13" s="73"/>
      <c r="L13" s="3">
        <f>'LSRW-5'!S15</f>
        <v>0</v>
      </c>
      <c r="M13" s="73"/>
      <c r="N13" s="3">
        <f>'LSRW-5'!Z15</f>
        <v>0</v>
      </c>
      <c r="O13" s="73"/>
      <c r="P13" s="3">
        <f>'LSRW-5'!AG15</f>
        <v>0</v>
      </c>
    </row>
    <row r="14" spans="1:16" ht="18" x14ac:dyDescent="0.25">
      <c r="A14" s="85"/>
      <c r="B14" s="85"/>
      <c r="C14" s="89"/>
      <c r="D14" s="89"/>
      <c r="E14" s="89"/>
      <c r="F14" s="89"/>
      <c r="G14" s="89"/>
      <c r="H14" s="90"/>
      <c r="I14" s="73"/>
      <c r="J14" s="3">
        <f>'LSRW-5'!L16</f>
        <v>0</v>
      </c>
      <c r="K14" s="73"/>
      <c r="L14" s="3">
        <f>'LSRW-5'!S16</f>
        <v>0</v>
      </c>
      <c r="M14" s="73"/>
      <c r="N14" s="3">
        <f>'LSRW-5'!Z16</f>
        <v>0</v>
      </c>
      <c r="O14" s="73"/>
      <c r="P14" s="3">
        <f>'LSRW-5'!AG16</f>
        <v>0</v>
      </c>
    </row>
    <row r="15" spans="1:16" ht="18" x14ac:dyDescent="0.25">
      <c r="A15" s="88"/>
      <c r="B15" s="88"/>
      <c r="C15" s="89"/>
      <c r="D15" s="89"/>
      <c r="E15" s="89"/>
      <c r="F15" s="89"/>
      <c r="G15" s="89"/>
      <c r="H15" s="90"/>
      <c r="I15" s="73"/>
      <c r="J15" s="3">
        <f>'LSRW-5'!L17</f>
        <v>0</v>
      </c>
      <c r="K15" s="73"/>
      <c r="L15" s="3">
        <f>'LSRW-5'!S17</f>
        <v>0</v>
      </c>
      <c r="M15" s="73"/>
      <c r="N15" s="3">
        <f>'LSRW-5'!Z17</f>
        <v>0</v>
      </c>
      <c r="O15" s="73"/>
      <c r="P15" s="3">
        <f>'LSRW-5'!AG17</f>
        <v>0</v>
      </c>
    </row>
    <row r="16" spans="1:16" ht="18" x14ac:dyDescent="0.25">
      <c r="A16" s="85"/>
      <c r="B16" s="85"/>
      <c r="C16" s="89"/>
      <c r="D16" s="89"/>
      <c r="E16" s="89"/>
      <c r="F16" s="89"/>
      <c r="G16" s="89"/>
      <c r="H16" s="90"/>
      <c r="I16" s="73"/>
      <c r="J16" s="3">
        <f>'LSRW-5'!L18</f>
        <v>0</v>
      </c>
      <c r="K16" s="73"/>
      <c r="L16" s="3">
        <f>'LSRW-5'!S18</f>
        <v>0</v>
      </c>
      <c r="M16" s="73"/>
      <c r="N16" s="3">
        <f>'LSRW-5'!Z18</f>
        <v>0</v>
      </c>
      <c r="O16" s="73"/>
      <c r="P16" s="3">
        <f>'LSRW-5'!AG18</f>
        <v>0</v>
      </c>
    </row>
    <row r="17" spans="1:16" ht="18" x14ac:dyDescent="0.25">
      <c r="A17" s="88"/>
      <c r="B17" s="88"/>
      <c r="C17" s="89"/>
      <c r="D17" s="89"/>
      <c r="E17" s="89"/>
      <c r="F17" s="89"/>
      <c r="G17" s="89"/>
      <c r="H17" s="90"/>
      <c r="I17" s="73"/>
      <c r="J17" s="3">
        <f>'LSRW-5'!L19</f>
        <v>0</v>
      </c>
      <c r="K17" s="73"/>
      <c r="L17" s="3">
        <f>'LSRW-5'!S19</f>
        <v>0</v>
      </c>
      <c r="M17" s="73"/>
      <c r="N17" s="3">
        <f>'LSRW-5'!Z19</f>
        <v>0</v>
      </c>
      <c r="O17" s="73"/>
      <c r="P17" s="3">
        <f>'LSRW-5'!AG19</f>
        <v>0</v>
      </c>
    </row>
    <row r="18" spans="1:16" ht="18" x14ac:dyDescent="0.25">
      <c r="A18" s="85"/>
      <c r="B18" s="85"/>
      <c r="C18" s="89"/>
      <c r="D18" s="89"/>
      <c r="E18" s="89"/>
      <c r="F18" s="89"/>
      <c r="G18" s="89"/>
      <c r="H18" s="90"/>
      <c r="I18" s="73"/>
      <c r="J18" s="3">
        <f>'LSRW-5'!L20</f>
        <v>0</v>
      </c>
      <c r="K18" s="73"/>
      <c r="L18" s="3">
        <f>'LSRW-5'!S20</f>
        <v>0</v>
      </c>
      <c r="M18" s="73"/>
      <c r="N18" s="3">
        <f>'LSRW-5'!Z20</f>
        <v>0</v>
      </c>
      <c r="O18" s="73"/>
      <c r="P18" s="3">
        <f>'LSRW-5'!AG20</f>
        <v>0</v>
      </c>
    </row>
    <row r="19" spans="1:16" ht="18" x14ac:dyDescent="0.25">
      <c r="A19" s="88"/>
      <c r="B19" s="88"/>
      <c r="C19" s="89"/>
      <c r="D19" s="89"/>
      <c r="E19" s="89"/>
      <c r="F19" s="89"/>
      <c r="G19" s="89"/>
      <c r="H19" s="90"/>
      <c r="I19" s="73"/>
      <c r="J19" s="3">
        <f>'LSRW-5'!L21</f>
        <v>0</v>
      </c>
      <c r="K19" s="73"/>
      <c r="L19" s="3">
        <f>'LSRW-5'!S21</f>
        <v>0</v>
      </c>
      <c r="M19" s="73"/>
      <c r="N19" s="3">
        <f>'LSRW-5'!Z21</f>
        <v>0</v>
      </c>
      <c r="O19" s="73"/>
      <c r="P19" s="3">
        <f>'LSRW-5'!AG21</f>
        <v>0</v>
      </c>
    </row>
    <row r="20" spans="1:16" ht="18" x14ac:dyDescent="0.25">
      <c r="A20" s="85"/>
      <c r="B20" s="85"/>
      <c r="C20" s="89"/>
      <c r="D20" s="89"/>
      <c r="E20" s="89"/>
      <c r="F20" s="89"/>
      <c r="G20" s="89"/>
      <c r="H20" s="90"/>
      <c r="I20" s="73"/>
      <c r="J20" s="3">
        <f>'LSRW-5'!L22</f>
        <v>0</v>
      </c>
      <c r="K20" s="73"/>
      <c r="L20" s="3">
        <f>'LSRW-5'!S22</f>
        <v>0</v>
      </c>
      <c r="M20" s="73"/>
      <c r="N20" s="3">
        <f>'LSRW-5'!Z22</f>
        <v>0</v>
      </c>
      <c r="O20" s="73"/>
      <c r="P20" s="3">
        <f>'LSRW-5'!AG22</f>
        <v>0</v>
      </c>
    </row>
    <row r="21" spans="1:16" ht="18" x14ac:dyDescent="0.25">
      <c r="A21" s="88"/>
      <c r="B21" s="88"/>
      <c r="C21" s="89"/>
      <c r="D21" s="89"/>
      <c r="E21" s="89"/>
      <c r="F21" s="89"/>
      <c r="G21" s="89"/>
      <c r="H21" s="90"/>
      <c r="I21" s="73"/>
      <c r="J21" s="3">
        <f>'LSRW-5'!L23</f>
        <v>0</v>
      </c>
      <c r="K21" s="73"/>
      <c r="L21" s="3">
        <f>'LSRW-5'!S23</f>
        <v>0</v>
      </c>
      <c r="M21" s="73"/>
      <c r="N21" s="3">
        <f>'LSRW-5'!Z23</f>
        <v>0</v>
      </c>
      <c r="O21" s="73"/>
      <c r="P21" s="3">
        <f>'LSRW-5'!AG23</f>
        <v>0</v>
      </c>
    </row>
    <row r="22" spans="1:16" ht="18" x14ac:dyDescent="0.25">
      <c r="A22" s="85"/>
      <c r="B22" s="85"/>
      <c r="C22" s="89"/>
      <c r="D22" s="89"/>
      <c r="E22" s="89"/>
      <c r="F22" s="89"/>
      <c r="G22" s="89"/>
      <c r="H22" s="90"/>
      <c r="I22" s="73"/>
      <c r="J22" s="3">
        <f>'LSRW-5'!L24</f>
        <v>0</v>
      </c>
      <c r="K22" s="73"/>
      <c r="L22" s="3">
        <f>'LSRW-5'!S24</f>
        <v>0</v>
      </c>
      <c r="M22" s="73"/>
      <c r="N22" s="3">
        <f>'LSRW-5'!Z24</f>
        <v>0</v>
      </c>
      <c r="O22" s="73"/>
      <c r="P22" s="3">
        <f>'LSRW-5'!AG24</f>
        <v>0</v>
      </c>
    </row>
    <row r="23" spans="1:16" ht="18" x14ac:dyDescent="0.25">
      <c r="A23" s="88"/>
      <c r="B23" s="88"/>
      <c r="C23" s="89"/>
      <c r="D23" s="89"/>
      <c r="E23" s="89"/>
      <c r="F23" s="89"/>
      <c r="G23" s="89"/>
      <c r="H23" s="90"/>
      <c r="I23" s="73"/>
      <c r="J23" s="3">
        <f>'LSRW-5'!L25</f>
        <v>0</v>
      </c>
      <c r="K23" s="73"/>
      <c r="L23" s="3">
        <f>'LSRW-5'!S25</f>
        <v>0</v>
      </c>
      <c r="M23" s="73"/>
      <c r="N23" s="3">
        <f>'LSRW-5'!Z25</f>
        <v>0</v>
      </c>
      <c r="O23" s="73"/>
      <c r="P23" s="3">
        <f>'LSRW-5'!AG25</f>
        <v>0</v>
      </c>
    </row>
    <row r="24" spans="1:16" ht="18" x14ac:dyDescent="0.25">
      <c r="A24" s="85"/>
      <c r="B24" s="85"/>
      <c r="C24" s="89"/>
      <c r="D24" s="89"/>
      <c r="E24" s="89"/>
      <c r="F24" s="89"/>
      <c r="G24" s="89"/>
      <c r="H24" s="90"/>
      <c r="I24" s="73"/>
      <c r="J24" s="3">
        <f>'LSRW-5'!L26</f>
        <v>0</v>
      </c>
      <c r="K24" s="73"/>
      <c r="L24" s="3">
        <f>'LSRW-5'!S26</f>
        <v>0</v>
      </c>
      <c r="M24" s="73"/>
      <c r="N24" s="3">
        <f>'LSRW-5'!Z26</f>
        <v>0</v>
      </c>
      <c r="O24" s="73"/>
      <c r="P24" s="3">
        <f>'LSRW-5'!AG26</f>
        <v>0</v>
      </c>
    </row>
    <row r="25" spans="1:16" ht="18" x14ac:dyDescent="0.25">
      <c r="A25" s="88"/>
      <c r="B25" s="88"/>
      <c r="C25" s="89"/>
      <c r="D25" s="89"/>
      <c r="E25" s="89"/>
      <c r="F25" s="89"/>
      <c r="G25" s="89"/>
      <c r="H25" s="90"/>
      <c r="I25" s="73"/>
      <c r="J25" s="3">
        <f>'LSRW-5'!L27</f>
        <v>0</v>
      </c>
      <c r="K25" s="73"/>
      <c r="L25" s="3">
        <f>'LSRW-5'!S27</f>
        <v>0</v>
      </c>
      <c r="M25" s="73"/>
      <c r="N25" s="3">
        <f>'LSRW-5'!Z27</f>
        <v>0</v>
      </c>
      <c r="O25" s="73"/>
      <c r="P25" s="3">
        <f>'LSRW-5'!AG27</f>
        <v>0</v>
      </c>
    </row>
    <row r="26" spans="1:16" ht="18" x14ac:dyDescent="0.25">
      <c r="A26" s="85"/>
      <c r="B26" s="85"/>
      <c r="C26" s="89"/>
      <c r="D26" s="89"/>
      <c r="E26" s="89"/>
      <c r="F26" s="89"/>
      <c r="G26" s="89"/>
      <c r="H26" s="90"/>
      <c r="I26" s="73"/>
      <c r="J26" s="3">
        <f>'LSRW-5'!L28</f>
        <v>0</v>
      </c>
      <c r="K26" s="73"/>
      <c r="L26" s="3">
        <f>'LSRW-5'!S28</f>
        <v>0</v>
      </c>
      <c r="M26" s="73"/>
      <c r="N26" s="3">
        <f>'LSRW-5'!Z28</f>
        <v>0</v>
      </c>
      <c r="O26" s="73"/>
      <c r="P26" s="3">
        <f>'LSRW-5'!AG28</f>
        <v>0</v>
      </c>
    </row>
    <row r="27" spans="1:16" ht="18" x14ac:dyDescent="0.25">
      <c r="A27" s="88"/>
      <c r="B27" s="88"/>
      <c r="C27" s="89"/>
      <c r="D27" s="89"/>
      <c r="E27" s="89"/>
      <c r="F27" s="89"/>
      <c r="G27" s="89"/>
      <c r="H27" s="90"/>
      <c r="I27" s="73"/>
      <c r="J27" s="3">
        <f>'LSRW-5'!L29</f>
        <v>0</v>
      </c>
      <c r="K27" s="73"/>
      <c r="L27" s="3">
        <f>'LSRW-5'!S29</f>
        <v>0</v>
      </c>
      <c r="M27" s="73"/>
      <c r="N27" s="3">
        <f>'LSRW-5'!Z29</f>
        <v>0</v>
      </c>
      <c r="O27" s="73"/>
      <c r="P27" s="3">
        <f>'LSRW-5'!AG29</f>
        <v>0</v>
      </c>
    </row>
    <row r="28" spans="1:16" ht="18" x14ac:dyDescent="0.25">
      <c r="A28" s="85"/>
      <c r="B28" s="85"/>
      <c r="C28" s="89"/>
      <c r="D28" s="89"/>
      <c r="E28" s="89"/>
      <c r="F28" s="89"/>
      <c r="G28" s="89"/>
      <c r="H28" s="90"/>
      <c r="I28" s="73"/>
      <c r="J28" s="3">
        <f>'LSRW-5'!L30</f>
        <v>0</v>
      </c>
      <c r="K28" s="73"/>
      <c r="L28" s="3">
        <f>'LSRW-5'!S30</f>
        <v>0</v>
      </c>
      <c r="M28" s="73"/>
      <c r="N28" s="3">
        <f>'LSRW-5'!Z30</f>
        <v>0</v>
      </c>
      <c r="O28" s="73"/>
      <c r="P28" s="3">
        <f>'LSRW-5'!AG30</f>
        <v>0</v>
      </c>
    </row>
    <row r="29" spans="1:16" ht="18" x14ac:dyDescent="0.25">
      <c r="A29" s="88"/>
      <c r="B29" s="88"/>
      <c r="C29" s="89"/>
      <c r="D29" s="89"/>
      <c r="E29" s="89"/>
      <c r="F29" s="89"/>
      <c r="G29" s="89"/>
      <c r="H29" s="90"/>
      <c r="I29" s="73"/>
      <c r="J29" s="3">
        <f>'LSRW-5'!L31</f>
        <v>0</v>
      </c>
      <c r="K29" s="73"/>
      <c r="L29" s="3">
        <f>'LSRW-5'!S31</f>
        <v>0</v>
      </c>
      <c r="M29" s="73"/>
      <c r="N29" s="3">
        <f>'LSRW-5'!Z31</f>
        <v>0</v>
      </c>
      <c r="O29" s="73"/>
      <c r="P29" s="3">
        <f>'LSRW-5'!AG31</f>
        <v>0</v>
      </c>
    </row>
    <row r="30" spans="1:16" ht="18" x14ac:dyDescent="0.25">
      <c r="A30" s="85"/>
      <c r="B30" s="85"/>
      <c r="C30" s="89"/>
      <c r="D30" s="89"/>
      <c r="E30" s="89"/>
      <c r="F30" s="89"/>
      <c r="G30" s="89"/>
      <c r="H30" s="90"/>
      <c r="I30" s="73"/>
      <c r="J30" s="3">
        <f>'LSRW-5'!L32</f>
        <v>0</v>
      </c>
      <c r="K30" s="73"/>
      <c r="L30" s="3">
        <f>'LSRW-5'!S32</f>
        <v>0</v>
      </c>
      <c r="M30" s="73"/>
      <c r="N30" s="3">
        <f>'LSRW-5'!Z32</f>
        <v>0</v>
      </c>
      <c r="O30" s="73"/>
      <c r="P30" s="3">
        <f>'LSRW-5'!AG32</f>
        <v>0</v>
      </c>
    </row>
    <row r="31" spans="1:16" ht="18" x14ac:dyDescent="0.25">
      <c r="A31" s="88"/>
      <c r="B31" s="88"/>
      <c r="C31" s="89"/>
      <c r="D31" s="89"/>
      <c r="E31" s="89"/>
      <c r="F31" s="89"/>
      <c r="G31" s="89"/>
      <c r="H31" s="90"/>
      <c r="I31" s="73"/>
      <c r="J31" s="3">
        <f>'LSRW-5'!L33</f>
        <v>0</v>
      </c>
      <c r="K31" s="73"/>
      <c r="L31" s="3">
        <f>'LSRW-5'!S33</f>
        <v>0</v>
      </c>
      <c r="M31" s="73"/>
      <c r="N31" s="3">
        <f>'LSRW-5'!Z33</f>
        <v>0</v>
      </c>
      <c r="O31" s="73"/>
      <c r="P31" s="3">
        <f>'LSRW-5'!AG33</f>
        <v>0</v>
      </c>
    </row>
    <row r="32" spans="1:16" ht="18" x14ac:dyDescent="0.25">
      <c r="A32" s="85"/>
      <c r="B32" s="85"/>
      <c r="C32" s="89"/>
      <c r="D32" s="89"/>
      <c r="E32" s="89"/>
      <c r="F32" s="89"/>
      <c r="G32" s="89"/>
      <c r="H32" s="90"/>
      <c r="I32" s="73"/>
      <c r="J32" s="3">
        <f>'LSRW-5'!L34</f>
        <v>0</v>
      </c>
      <c r="K32" s="73"/>
      <c r="L32" s="3">
        <f>'LSRW-5'!S34</f>
        <v>0</v>
      </c>
      <c r="M32" s="73"/>
      <c r="N32" s="3">
        <f>'LSRW-5'!Z34</f>
        <v>0</v>
      </c>
      <c r="O32" s="73"/>
      <c r="P32" s="3">
        <f>'LSRW-5'!AG34</f>
        <v>0</v>
      </c>
    </row>
    <row r="33" spans="1:16" ht="18" x14ac:dyDescent="0.25">
      <c r="A33" s="88"/>
      <c r="B33" s="88"/>
      <c r="C33" s="89"/>
      <c r="D33" s="89"/>
      <c r="E33" s="89"/>
      <c r="F33" s="89"/>
      <c r="G33" s="89"/>
      <c r="H33" s="90"/>
      <c r="I33" s="73"/>
      <c r="J33" s="3">
        <f>'LSRW-5'!L35</f>
        <v>0</v>
      </c>
      <c r="K33" s="73"/>
      <c r="L33" s="3">
        <f>'LSRW-5'!S35</f>
        <v>0</v>
      </c>
      <c r="M33" s="73"/>
      <c r="N33" s="3">
        <f>'LSRW-5'!Z35</f>
        <v>0</v>
      </c>
      <c r="O33" s="73"/>
      <c r="P33" s="3">
        <f>'LSRW-5'!AG35</f>
        <v>0</v>
      </c>
    </row>
    <row r="34" spans="1:16" ht="18" x14ac:dyDescent="0.25">
      <c r="A34" s="65"/>
      <c r="B34" s="65"/>
      <c r="C34" s="66"/>
      <c r="D34" s="66"/>
      <c r="E34" s="66"/>
      <c r="F34" s="66"/>
      <c r="G34" s="66"/>
      <c r="H34" s="67"/>
      <c r="I34" s="73"/>
      <c r="J34" s="3">
        <f>'LSRW-5'!L36</f>
        <v>0</v>
      </c>
      <c r="K34" s="73"/>
      <c r="L34" s="3">
        <f>'LSRW-5'!S36</f>
        <v>0</v>
      </c>
      <c r="M34" s="73"/>
      <c r="N34" s="3">
        <f>'LSRW-5'!Z36</f>
        <v>0</v>
      </c>
      <c r="O34" s="73"/>
      <c r="P34" s="3">
        <f>'LSRW-5'!AG36</f>
        <v>0</v>
      </c>
    </row>
    <row r="35" spans="1:16" ht="18" x14ac:dyDescent="0.25">
      <c r="A35" s="69"/>
      <c r="B35" s="69"/>
      <c r="C35" s="66"/>
      <c r="D35" s="66"/>
      <c r="E35" s="66"/>
      <c r="F35" s="66"/>
      <c r="G35" s="66"/>
      <c r="H35" s="67"/>
      <c r="I35" s="73"/>
      <c r="J35" s="3">
        <f>'LSRW-5'!L37</f>
        <v>0</v>
      </c>
      <c r="K35" s="73"/>
      <c r="L35" s="3">
        <f>'LSRW-5'!S37</f>
        <v>0</v>
      </c>
      <c r="M35" s="73"/>
      <c r="N35" s="3">
        <f>'LSRW-5'!Z37</f>
        <v>0</v>
      </c>
      <c r="O35" s="73"/>
      <c r="P35" s="3">
        <f>'LSRW-5'!AG37</f>
        <v>0</v>
      </c>
    </row>
    <row r="36" spans="1:16" ht="18" x14ac:dyDescent="0.25">
      <c r="A36" s="65"/>
      <c r="B36" s="65"/>
      <c r="C36" s="70"/>
      <c r="D36" s="70"/>
      <c r="E36" s="70"/>
      <c r="F36" s="70"/>
      <c r="G36" s="70"/>
      <c r="H36" s="72"/>
      <c r="I36" s="73"/>
      <c r="J36" s="3">
        <f>'LSRW-5'!L38</f>
        <v>0</v>
      </c>
      <c r="K36" s="73"/>
      <c r="L36" s="3">
        <f>'LSRW-5'!S38</f>
        <v>0</v>
      </c>
      <c r="M36" s="73"/>
      <c r="N36" s="3">
        <f>'LSRW-5'!Z38</f>
        <v>0</v>
      </c>
      <c r="O36" s="73"/>
      <c r="P36" s="3">
        <f>'LSRW-5'!AG38</f>
        <v>0</v>
      </c>
    </row>
    <row r="37" spans="1:16" ht="18" x14ac:dyDescent="0.25">
      <c r="A37" s="69"/>
      <c r="B37" s="69"/>
      <c r="C37" s="70"/>
      <c r="D37" s="70"/>
      <c r="E37" s="70"/>
      <c r="F37" s="70"/>
      <c r="G37" s="70"/>
      <c r="H37" s="72"/>
      <c r="I37" s="73"/>
      <c r="J37" s="3">
        <f>'LSRW-5'!L39</f>
        <v>0</v>
      </c>
      <c r="K37" s="73"/>
      <c r="L37" s="3">
        <f>'LSRW-5'!S39</f>
        <v>0</v>
      </c>
      <c r="M37" s="73"/>
      <c r="N37" s="3">
        <f>'LSRW-5'!Z39</f>
        <v>0</v>
      </c>
      <c r="O37" s="73"/>
      <c r="P37" s="3">
        <f>'LSRW-5'!AG39</f>
        <v>0</v>
      </c>
    </row>
    <row r="38" spans="1:16" ht="18" x14ac:dyDescent="0.25">
      <c r="A38" s="65"/>
      <c r="B38" s="65"/>
      <c r="C38" s="70"/>
      <c r="D38" s="70"/>
      <c r="E38" s="70"/>
      <c r="F38" s="70"/>
      <c r="G38" s="70"/>
      <c r="H38" s="72"/>
      <c r="I38" s="73"/>
      <c r="J38" s="3">
        <f>'LSRW-5'!L40</f>
        <v>0</v>
      </c>
      <c r="K38" s="73"/>
      <c r="L38" s="3">
        <f>'LSRW-5'!S40</f>
        <v>0</v>
      </c>
      <c r="M38" s="73"/>
      <c r="N38" s="3">
        <f>'LSRW-5'!Z40</f>
        <v>0</v>
      </c>
      <c r="O38" s="73"/>
      <c r="P38" s="3">
        <f>'LSRW-5'!AG40</f>
        <v>0</v>
      </c>
    </row>
    <row r="39" spans="1:16" ht="18" x14ac:dyDescent="0.25">
      <c r="A39" s="69"/>
      <c r="B39" s="69"/>
      <c r="C39" s="70"/>
      <c r="D39" s="70"/>
      <c r="E39" s="70"/>
      <c r="F39" s="70"/>
      <c r="G39" s="70"/>
      <c r="H39" s="72"/>
      <c r="I39" s="73"/>
      <c r="J39" s="3">
        <f>'LSRW-5'!L41</f>
        <v>0</v>
      </c>
      <c r="K39" s="73"/>
      <c r="L39" s="3">
        <f>'LSRW-5'!S41</f>
        <v>0</v>
      </c>
      <c r="M39" s="73"/>
      <c r="N39" s="3">
        <f>'LSRW-5'!Z41</f>
        <v>0</v>
      </c>
      <c r="O39" s="73"/>
      <c r="P39" s="3">
        <f>'LSRW-5'!AG41</f>
        <v>0</v>
      </c>
    </row>
    <row r="40" spans="1:16" ht="18" x14ac:dyDescent="0.25">
      <c r="A40" s="65"/>
      <c r="B40" s="65"/>
      <c r="C40" s="70"/>
      <c r="D40" s="70"/>
      <c r="E40" s="70"/>
      <c r="F40" s="70"/>
      <c r="G40" s="70"/>
      <c r="H40" s="72"/>
      <c r="I40" s="73"/>
      <c r="J40" s="3">
        <f>'LSRW-5'!L42</f>
        <v>0</v>
      </c>
      <c r="K40" s="73"/>
      <c r="L40" s="3">
        <f>'LSRW-5'!S42</f>
        <v>0</v>
      </c>
      <c r="M40" s="73"/>
      <c r="N40" s="3">
        <f>'LSRW-5'!Z42</f>
        <v>0</v>
      </c>
      <c r="O40" s="73"/>
      <c r="P40" s="3">
        <f>'LSRW-5'!AG42</f>
        <v>0</v>
      </c>
    </row>
    <row r="41" spans="1:16" ht="18" x14ac:dyDescent="0.25">
      <c r="A41" s="69"/>
      <c r="B41" s="69"/>
      <c r="C41" s="70"/>
      <c r="D41" s="70"/>
      <c r="E41" s="70"/>
      <c r="F41" s="70"/>
      <c r="G41" s="70"/>
      <c r="H41" s="72"/>
      <c r="I41" s="73"/>
      <c r="J41" s="3">
        <f>'LSRW-5'!L43</f>
        <v>0</v>
      </c>
      <c r="K41" s="73"/>
      <c r="L41" s="3">
        <f>'LSRW-5'!S43</f>
        <v>0</v>
      </c>
      <c r="M41" s="73"/>
      <c r="N41" s="3">
        <f>'LSRW-5'!Z43</f>
        <v>0</v>
      </c>
      <c r="O41" s="73"/>
      <c r="P41" s="3">
        <f>'LSRW-5'!AG43</f>
        <v>0</v>
      </c>
    </row>
    <row r="42" spans="1:16" ht="18" x14ac:dyDescent="0.25">
      <c r="A42" s="65"/>
      <c r="B42" s="65"/>
      <c r="C42" s="70"/>
      <c r="D42" s="70"/>
      <c r="E42" s="70"/>
      <c r="F42" s="70"/>
      <c r="G42" s="70"/>
      <c r="H42" s="72"/>
      <c r="I42" s="73"/>
      <c r="J42" s="3">
        <f>'LSRW-5'!L44</f>
        <v>0</v>
      </c>
      <c r="K42" s="73"/>
      <c r="L42" s="3">
        <f>'LSRW-5'!S44</f>
        <v>0</v>
      </c>
      <c r="M42" s="73"/>
      <c r="N42" s="3">
        <f>'LSRW-5'!Z44</f>
        <v>0</v>
      </c>
      <c r="O42" s="73"/>
      <c r="P42" s="3">
        <f>'LSRW-5'!AG44</f>
        <v>0</v>
      </c>
    </row>
    <row r="43" spans="1:16" ht="18" x14ac:dyDescent="0.25">
      <c r="A43" s="69"/>
      <c r="B43" s="69"/>
      <c r="C43" s="70"/>
      <c r="D43" s="70"/>
      <c r="E43" s="70"/>
      <c r="F43" s="70"/>
      <c r="G43" s="70"/>
      <c r="H43" s="72"/>
      <c r="I43" s="73"/>
      <c r="J43" s="3">
        <f>'LSRW-5'!L45</f>
        <v>0</v>
      </c>
      <c r="K43" s="73"/>
      <c r="L43" s="3">
        <f>'LSRW-5'!S45</f>
        <v>0</v>
      </c>
      <c r="M43" s="73"/>
      <c r="N43" s="3">
        <f>'LSRW-5'!Z45</f>
        <v>0</v>
      </c>
      <c r="O43" s="73"/>
      <c r="P43" s="3">
        <f>'LSRW-5'!AG45</f>
        <v>0</v>
      </c>
    </row>
    <row r="44" spans="1:16" ht="18" x14ac:dyDescent="0.25">
      <c r="A44" s="65"/>
      <c r="B44" s="65"/>
      <c r="C44" s="70"/>
      <c r="D44" s="70"/>
      <c r="E44" s="70"/>
      <c r="F44" s="70"/>
      <c r="G44" s="70"/>
      <c r="H44" s="72"/>
      <c r="I44" s="73"/>
      <c r="J44" s="3">
        <f>'LSRW-5'!L46</f>
        <v>0</v>
      </c>
      <c r="K44" s="73"/>
      <c r="L44" s="3">
        <f>'LSRW-5'!S46</f>
        <v>0</v>
      </c>
      <c r="M44" s="73"/>
      <c r="N44" s="3">
        <f>'LSRW-5'!Z46</f>
        <v>0</v>
      </c>
      <c r="O44" s="73"/>
      <c r="P44" s="3">
        <f>'LSRW-5'!AG46</f>
        <v>0</v>
      </c>
    </row>
    <row r="45" spans="1:16" ht="18" x14ac:dyDescent="0.25">
      <c r="A45" s="69"/>
      <c r="B45" s="69"/>
      <c r="C45" s="70"/>
      <c r="D45" s="70"/>
      <c r="E45" s="70"/>
      <c r="F45" s="70"/>
      <c r="G45" s="70"/>
      <c r="H45" s="72"/>
      <c r="I45" s="73"/>
      <c r="J45" s="3">
        <f>'LSRW-5'!L47</f>
        <v>0</v>
      </c>
      <c r="K45" s="73"/>
      <c r="L45" s="3">
        <f>'LSRW-5'!S47</f>
        <v>0</v>
      </c>
      <c r="M45" s="73"/>
      <c r="N45" s="3">
        <f>'LSRW-5'!Z47</f>
        <v>0</v>
      </c>
      <c r="O45" s="73"/>
      <c r="P45" s="3">
        <f>'LSRW-5'!AG47</f>
        <v>0</v>
      </c>
    </row>
    <row r="46" spans="1:16" ht="18" x14ac:dyDescent="0.25">
      <c r="A46" s="65"/>
      <c r="B46" s="65"/>
      <c r="C46" s="70"/>
      <c r="D46" s="70"/>
      <c r="E46" s="70"/>
      <c r="F46" s="70"/>
      <c r="G46" s="70"/>
      <c r="H46" s="72"/>
      <c r="I46" s="73"/>
      <c r="J46" s="3">
        <f>'LSRW-5'!L48</f>
        <v>0</v>
      </c>
      <c r="K46" s="73"/>
      <c r="L46" s="3">
        <f>'LSRW-5'!S48</f>
        <v>0</v>
      </c>
      <c r="M46" s="73"/>
      <c r="N46" s="3">
        <f>'LSRW-5'!Z48</f>
        <v>0</v>
      </c>
      <c r="O46" s="73"/>
      <c r="P46" s="3">
        <f>'LSRW-5'!AG48</f>
        <v>0</v>
      </c>
    </row>
    <row r="47" spans="1:16" ht="18" x14ac:dyDescent="0.25">
      <c r="A47" s="69"/>
      <c r="B47" s="69"/>
      <c r="C47" s="70"/>
      <c r="D47" s="70"/>
      <c r="E47" s="70"/>
      <c r="F47" s="70"/>
      <c r="G47" s="70"/>
      <c r="H47" s="72"/>
      <c r="I47" s="73"/>
      <c r="J47" s="3">
        <f>'LSRW-5'!L49</f>
        <v>0</v>
      </c>
      <c r="K47" s="73"/>
      <c r="L47" s="3">
        <f>'LSRW-5'!S49</f>
        <v>0</v>
      </c>
      <c r="M47" s="73"/>
      <c r="N47" s="3">
        <f>'LSRW-5'!Z49</f>
        <v>0</v>
      </c>
      <c r="O47" s="73"/>
      <c r="P47" s="3">
        <f>'LSRW-5'!AG49</f>
        <v>0</v>
      </c>
    </row>
    <row r="48" spans="1:16" ht="18" x14ac:dyDescent="0.25">
      <c r="A48" s="65"/>
      <c r="B48" s="65"/>
      <c r="C48" s="70"/>
      <c r="D48" s="70"/>
      <c r="E48" s="70"/>
      <c r="F48" s="70"/>
      <c r="G48" s="70"/>
      <c r="H48" s="72"/>
      <c r="I48" s="73"/>
      <c r="J48" s="3">
        <f>'LSRW-5'!L50</f>
        <v>0</v>
      </c>
      <c r="K48" s="73"/>
      <c r="L48" s="3">
        <f>'LSRW-5'!S50</f>
        <v>0</v>
      </c>
      <c r="M48" s="73"/>
      <c r="N48" s="3">
        <f>'LSRW-5'!Z50</f>
        <v>0</v>
      </c>
      <c r="O48" s="73"/>
      <c r="P48" s="3">
        <f>'LSRW-5'!AG50</f>
        <v>0</v>
      </c>
    </row>
    <row r="49" spans="1:16" ht="18" x14ac:dyDescent="0.25">
      <c r="A49" s="69"/>
      <c r="B49" s="69"/>
      <c r="C49" s="70"/>
      <c r="D49" s="70"/>
      <c r="E49" s="70"/>
      <c r="F49" s="70"/>
      <c r="G49" s="70"/>
      <c r="H49" s="72"/>
      <c r="I49" s="73"/>
      <c r="J49" s="3">
        <f>'LSRW-5'!L51</f>
        <v>0</v>
      </c>
      <c r="K49" s="73"/>
      <c r="L49" s="3">
        <f>'LSRW-5'!S51</f>
        <v>0</v>
      </c>
      <c r="M49" s="73"/>
      <c r="N49" s="3">
        <f>'LSRW-5'!Z51</f>
        <v>0</v>
      </c>
      <c r="O49" s="73"/>
      <c r="P49" s="3">
        <f>'LSRW-5'!AG51</f>
        <v>0</v>
      </c>
    </row>
    <row r="50" spans="1:16" ht="18" x14ac:dyDescent="0.25">
      <c r="A50" s="65"/>
      <c r="B50" s="65"/>
      <c r="C50" s="70"/>
      <c r="D50" s="70"/>
      <c r="E50" s="70"/>
      <c r="F50" s="70"/>
      <c r="G50" s="70"/>
      <c r="H50" s="72"/>
      <c r="I50" s="73"/>
      <c r="J50" s="3">
        <f>'LSRW-5'!L52</f>
        <v>0</v>
      </c>
      <c r="K50" s="73"/>
      <c r="L50" s="3">
        <f>'LSRW-5'!S52</f>
        <v>0</v>
      </c>
      <c r="M50" s="73"/>
      <c r="N50" s="3">
        <f>'LSRW-5'!Z52</f>
        <v>0</v>
      </c>
      <c r="O50" s="73"/>
      <c r="P50" s="3">
        <f>'LSRW-5'!AG52</f>
        <v>0</v>
      </c>
    </row>
    <row r="51" spans="1:16" ht="18" x14ac:dyDescent="0.25">
      <c r="A51" s="69"/>
      <c r="B51" s="69"/>
      <c r="C51" s="70"/>
      <c r="D51" s="70"/>
      <c r="E51" s="70"/>
      <c r="F51" s="70"/>
      <c r="G51" s="70"/>
      <c r="H51" s="72"/>
      <c r="I51" s="73"/>
      <c r="J51" s="3">
        <f>'LSRW-5'!L53</f>
        <v>0</v>
      </c>
      <c r="K51" s="73"/>
      <c r="L51" s="3">
        <f>'LSRW-5'!S53</f>
        <v>0</v>
      </c>
      <c r="M51" s="73"/>
      <c r="N51" s="3">
        <f>'LSRW-5'!Z53</f>
        <v>0</v>
      </c>
      <c r="O51" s="73"/>
      <c r="P51" s="3">
        <f>'LSRW-5'!AG53</f>
        <v>0</v>
      </c>
    </row>
    <row r="52" spans="1:16" ht="18" x14ac:dyDescent="0.25">
      <c r="A52" s="65"/>
      <c r="B52" s="65"/>
      <c r="C52" s="70"/>
      <c r="D52" s="70"/>
      <c r="E52" s="70"/>
      <c r="F52" s="70"/>
      <c r="G52" s="70"/>
      <c r="H52" s="72"/>
      <c r="I52" s="73"/>
      <c r="J52" s="3">
        <f>'LSRW-5'!L54</f>
        <v>0</v>
      </c>
      <c r="K52" s="73"/>
      <c r="L52" s="3">
        <f>'LSRW-5'!S54</f>
        <v>0</v>
      </c>
      <c r="M52" s="73"/>
      <c r="N52" s="3">
        <f>'LSRW-5'!Z54</f>
        <v>0</v>
      </c>
      <c r="O52" s="73"/>
      <c r="P52" s="3">
        <f>'LSRW-5'!AG54</f>
        <v>0</v>
      </c>
    </row>
    <row r="53" spans="1:16" ht="18" x14ac:dyDescent="0.25">
      <c r="A53" s="69"/>
      <c r="B53" s="69"/>
      <c r="C53" s="70"/>
      <c r="D53" s="70"/>
      <c r="E53" s="70"/>
      <c r="F53" s="70"/>
      <c r="G53" s="70"/>
      <c r="H53" s="72"/>
      <c r="I53" s="73"/>
      <c r="J53" s="3">
        <f>'LSRW-5'!L55</f>
        <v>0</v>
      </c>
      <c r="K53" s="73"/>
      <c r="L53" s="3">
        <f>'LSRW-5'!S55</f>
        <v>0</v>
      </c>
      <c r="M53" s="73"/>
      <c r="N53" s="3">
        <f>'LSRW-5'!Z55</f>
        <v>0</v>
      </c>
      <c r="O53" s="73"/>
      <c r="P53" s="3">
        <f>'LSRW-5'!AG55</f>
        <v>0</v>
      </c>
    </row>
    <row r="54" spans="1:16" ht="18" x14ac:dyDescent="0.25">
      <c r="A54" s="65"/>
      <c r="B54" s="65"/>
      <c r="C54" s="70"/>
      <c r="D54" s="70"/>
      <c r="E54" s="70"/>
      <c r="F54" s="70"/>
      <c r="G54" s="70"/>
      <c r="H54" s="72"/>
      <c r="I54" s="73"/>
      <c r="J54" s="3">
        <f>'LSRW-5'!L56</f>
        <v>0</v>
      </c>
      <c r="K54" s="73"/>
      <c r="L54" s="3">
        <f>'LSRW-5'!S56</f>
        <v>0</v>
      </c>
      <c r="M54" s="73"/>
      <c r="N54" s="3">
        <f>'LSRW-5'!Z56</f>
        <v>0</v>
      </c>
      <c r="O54" s="73"/>
      <c r="P54" s="3">
        <f>'LSRW-5'!AG56</f>
        <v>0</v>
      </c>
    </row>
    <row r="55" spans="1:16" ht="18" x14ac:dyDescent="0.25">
      <c r="A55" s="69"/>
      <c r="B55" s="69"/>
      <c r="C55" s="70"/>
      <c r="D55" s="70"/>
      <c r="E55" s="70"/>
      <c r="F55" s="70"/>
      <c r="G55" s="70"/>
      <c r="H55" s="72"/>
      <c r="I55" s="73"/>
      <c r="J55" s="3">
        <f>'LSRW-5'!L57</f>
        <v>0</v>
      </c>
      <c r="K55" s="73"/>
      <c r="L55" s="3">
        <f>'LSRW-5'!S57</f>
        <v>0</v>
      </c>
      <c r="M55" s="73"/>
      <c r="N55" s="3">
        <f>'LSRW-5'!Z57</f>
        <v>0</v>
      </c>
      <c r="O55" s="73"/>
      <c r="P55" s="3">
        <f>'LSRW-5'!AG57</f>
        <v>0</v>
      </c>
    </row>
    <row r="56" spans="1:16" ht="18" x14ac:dyDescent="0.25">
      <c r="A56" s="65"/>
      <c r="B56" s="65"/>
      <c r="C56" s="70"/>
      <c r="D56" s="70"/>
      <c r="E56" s="70"/>
      <c r="F56" s="70"/>
      <c r="G56" s="70"/>
      <c r="H56" s="72"/>
      <c r="I56" s="73"/>
      <c r="J56" s="3">
        <f>'LSRW-5'!L58</f>
        <v>0</v>
      </c>
      <c r="K56" s="73"/>
      <c r="L56" s="3">
        <f>'LSRW-5'!S58</f>
        <v>0</v>
      </c>
      <c r="M56" s="73"/>
      <c r="N56" s="3">
        <f>'LSRW-5'!Z58</f>
        <v>0</v>
      </c>
      <c r="O56" s="73"/>
      <c r="P56" s="3">
        <f>'LSRW-5'!AG58</f>
        <v>0</v>
      </c>
    </row>
    <row r="57" spans="1:16" ht="18" x14ac:dyDescent="0.25">
      <c r="A57" s="69"/>
      <c r="B57" s="69"/>
      <c r="C57" s="70"/>
      <c r="D57" s="70"/>
      <c r="E57" s="70"/>
      <c r="F57" s="70"/>
      <c r="G57" s="70"/>
      <c r="H57" s="72"/>
      <c r="I57" s="73"/>
      <c r="J57" s="3">
        <f>'LSRW-5'!L59</f>
        <v>0</v>
      </c>
      <c r="K57" s="73"/>
      <c r="L57" s="3">
        <f>'LSRW-5'!S59</f>
        <v>0</v>
      </c>
      <c r="M57" s="73"/>
      <c r="N57" s="3">
        <f>'LSRW-5'!Z59</f>
        <v>0</v>
      </c>
      <c r="O57" s="73"/>
      <c r="P57" s="3">
        <f>'LSRW-5'!AG59</f>
        <v>0</v>
      </c>
    </row>
    <row r="58" spans="1:16" ht="18" x14ac:dyDescent="0.25">
      <c r="A58" s="65"/>
      <c r="B58" s="65"/>
      <c r="C58" s="70"/>
      <c r="D58" s="70"/>
      <c r="E58" s="70"/>
      <c r="F58" s="70"/>
      <c r="G58" s="70"/>
      <c r="H58" s="72"/>
      <c r="I58" s="73"/>
      <c r="J58" s="3">
        <f>'LSRW-5'!L60</f>
        <v>0</v>
      </c>
      <c r="K58" s="73"/>
      <c r="L58" s="3">
        <f>'LSRW-5'!S60</f>
        <v>0</v>
      </c>
      <c r="M58" s="73"/>
      <c r="N58" s="3">
        <f>'LSRW-5'!Z60</f>
        <v>0</v>
      </c>
      <c r="O58" s="73"/>
      <c r="P58" s="3">
        <f>'LSRW-5'!AG60</f>
        <v>0</v>
      </c>
    </row>
    <row r="59" spans="1:16" ht="18" x14ac:dyDescent="0.25">
      <c r="A59" s="69"/>
      <c r="B59" s="69"/>
      <c r="C59" s="70"/>
      <c r="D59" s="70"/>
      <c r="E59" s="70"/>
      <c r="F59" s="70"/>
      <c r="G59" s="70"/>
      <c r="H59" s="72"/>
      <c r="I59" s="73"/>
      <c r="J59" s="3">
        <f>'LSRW-5'!L61</f>
        <v>0</v>
      </c>
      <c r="K59" s="73"/>
      <c r="L59" s="3">
        <f>'LSRW-5'!S61</f>
        <v>0</v>
      </c>
      <c r="M59" s="73"/>
      <c r="N59" s="3">
        <f>'LSRW-5'!Z61</f>
        <v>0</v>
      </c>
      <c r="O59" s="73"/>
      <c r="P59" s="3">
        <f>'LSRW-5'!AG61</f>
        <v>0</v>
      </c>
    </row>
    <row r="60" spans="1:16" ht="18" x14ac:dyDescent="0.25">
      <c r="A60" s="69"/>
      <c r="B60" s="69"/>
      <c r="C60" s="75"/>
      <c r="D60" s="75"/>
      <c r="E60" s="75"/>
      <c r="F60" s="75"/>
      <c r="G60" s="75"/>
      <c r="H60" s="75"/>
      <c r="I60" s="73"/>
      <c r="J60" s="3">
        <f>'LSRW-5'!L62</f>
        <v>0</v>
      </c>
      <c r="K60" s="73"/>
      <c r="L60" s="3">
        <f>'LSRW-5'!S62</f>
        <v>0</v>
      </c>
      <c r="M60" s="73"/>
      <c r="N60" s="3">
        <f>'LSRW-5'!Z62</f>
        <v>0</v>
      </c>
      <c r="O60" s="73"/>
      <c r="P60" s="3">
        <f>'LSRW-5'!AG62</f>
        <v>0</v>
      </c>
    </row>
    <row r="61" spans="1:16" ht="18" x14ac:dyDescent="0.25">
      <c r="A61" s="69"/>
      <c r="B61" s="69"/>
      <c r="C61" s="75"/>
      <c r="D61" s="75"/>
      <c r="E61" s="75"/>
      <c r="F61" s="75"/>
      <c r="G61" s="75"/>
      <c r="H61" s="75"/>
      <c r="I61" s="73"/>
      <c r="J61" s="3">
        <f>'LSRW-5'!L63</f>
        <v>0</v>
      </c>
      <c r="K61" s="73"/>
      <c r="L61" s="3">
        <f>'LSRW-5'!S63</f>
        <v>0</v>
      </c>
      <c r="M61" s="73"/>
      <c r="N61" s="3">
        <f>'LSRW-5'!Z63</f>
        <v>0</v>
      </c>
      <c r="O61" s="73"/>
      <c r="P61" s="3">
        <f>'LSRW-5'!AG63</f>
        <v>0</v>
      </c>
    </row>
    <row r="62" spans="1:16" ht="18" x14ac:dyDescent="0.25">
      <c r="A62" s="69"/>
      <c r="B62" s="69"/>
      <c r="C62" s="75"/>
      <c r="D62" s="75"/>
      <c r="E62" s="75"/>
      <c r="F62" s="75"/>
      <c r="G62" s="75"/>
      <c r="H62" s="75"/>
      <c r="I62" s="73"/>
      <c r="J62" s="3">
        <f>'LSRW-5'!L64</f>
        <v>0</v>
      </c>
      <c r="K62" s="73"/>
      <c r="L62" s="3">
        <f>'LSRW-5'!S64</f>
        <v>0</v>
      </c>
      <c r="M62" s="73"/>
      <c r="N62" s="3">
        <f>'LSRW-5'!Z64</f>
        <v>0</v>
      </c>
      <c r="O62" s="73"/>
      <c r="P62" s="3">
        <f>'LSRW-5'!AG64</f>
        <v>0</v>
      </c>
    </row>
    <row r="63" spans="1:16" ht="18" x14ac:dyDescent="0.25">
      <c r="A63" s="69"/>
      <c r="B63" s="69"/>
      <c r="C63" s="75"/>
      <c r="D63" s="75"/>
      <c r="E63" s="75"/>
      <c r="F63" s="75"/>
      <c r="G63" s="75"/>
      <c r="H63" s="75"/>
      <c r="I63" s="73"/>
      <c r="J63" s="3">
        <f>'LSRW-5'!L65</f>
        <v>0</v>
      </c>
      <c r="K63" s="73"/>
      <c r="L63" s="3">
        <f>'LSRW-5'!S65</f>
        <v>0</v>
      </c>
      <c r="M63" s="73"/>
      <c r="N63" s="3">
        <f>'LSRW-5'!Z65</f>
        <v>0</v>
      </c>
      <c r="O63" s="73"/>
      <c r="P63" s="3">
        <f>'LSRW-5'!AG65</f>
        <v>0</v>
      </c>
    </row>
    <row r="64" spans="1:16" ht="18" x14ac:dyDescent="0.25">
      <c r="A64" s="69"/>
      <c r="B64" s="69"/>
      <c r="C64" s="75"/>
      <c r="D64" s="75"/>
      <c r="E64" s="75"/>
      <c r="F64" s="75"/>
      <c r="G64" s="75"/>
      <c r="H64" s="75"/>
      <c r="I64" s="73"/>
      <c r="J64" s="3">
        <f>'LSRW-5'!L66</f>
        <v>0</v>
      </c>
      <c r="K64" s="73"/>
      <c r="L64" s="3">
        <f>'LSRW-5'!S66</f>
        <v>0</v>
      </c>
      <c r="M64" s="73"/>
      <c r="N64" s="3">
        <f>'LSRW-5'!Z66</f>
        <v>0</v>
      </c>
      <c r="O64" s="73"/>
      <c r="P64" s="3">
        <f>'LSRW-5'!AG66</f>
        <v>0</v>
      </c>
    </row>
    <row r="65" spans="1:16" ht="18" x14ac:dyDescent="0.25">
      <c r="A65" s="69"/>
      <c r="B65" s="69"/>
      <c r="C65" s="75"/>
      <c r="D65" s="75"/>
      <c r="E65" s="75"/>
      <c r="F65" s="75"/>
      <c r="G65" s="75"/>
      <c r="H65" s="75"/>
      <c r="I65" s="73"/>
      <c r="J65" s="3">
        <f>'LSRW-5'!L67</f>
        <v>0</v>
      </c>
      <c r="K65" s="73"/>
      <c r="L65" s="3">
        <f>'LSRW-5'!S67</f>
        <v>0</v>
      </c>
      <c r="M65" s="73"/>
      <c r="N65" s="3">
        <f>'LSRW-5'!Z67</f>
        <v>0</v>
      </c>
      <c r="O65" s="73"/>
      <c r="P65" s="3">
        <f>'LSRW-5'!AG67</f>
        <v>0</v>
      </c>
    </row>
    <row r="66" spans="1:16" ht="18" x14ac:dyDescent="0.25">
      <c r="A66" s="77"/>
      <c r="B66" s="77"/>
      <c r="C66" s="78"/>
      <c r="D66" s="78"/>
      <c r="E66" s="78"/>
      <c r="F66" s="78"/>
      <c r="G66" s="78"/>
      <c r="H66" s="78"/>
      <c r="I66" s="73"/>
      <c r="J66" s="3">
        <f>'LSRW-5'!L68</f>
        <v>0</v>
      </c>
      <c r="K66" s="73"/>
      <c r="L66" s="3">
        <f>'LSRW-5'!S68</f>
        <v>0</v>
      </c>
      <c r="M66" s="73"/>
      <c r="N66" s="3">
        <f>'LSRW-5'!Z68</f>
        <v>0</v>
      </c>
      <c r="O66" s="73"/>
      <c r="P66" s="3">
        <f>'LSRW-5'!AG68</f>
        <v>0</v>
      </c>
    </row>
    <row r="67" spans="1:16" ht="18" x14ac:dyDescent="0.25">
      <c r="A67" s="80"/>
      <c r="B67" s="81"/>
      <c r="C67" s="82"/>
      <c r="D67" s="84"/>
      <c r="E67" s="84"/>
      <c r="F67" s="84"/>
      <c r="G67" s="84"/>
      <c r="H67" s="84"/>
      <c r="I67" s="73"/>
      <c r="J67" s="3">
        <f>'LSRW-5'!L69</f>
        <v>0</v>
      </c>
      <c r="K67" s="73"/>
      <c r="L67" s="3">
        <f>'LSRW-5'!S69</f>
        <v>0</v>
      </c>
      <c r="M67" s="73"/>
      <c r="N67" s="3">
        <f>'LSRW-5'!Z69</f>
        <v>0</v>
      </c>
      <c r="O67" s="73"/>
      <c r="P67" s="3">
        <f>'LSRW-5'!AG69</f>
        <v>0</v>
      </c>
    </row>
  </sheetData>
  <sheetProtection password="C022" sheet="1" objects="1" scenarios="1" selectLockedCells="1"/>
  <mergeCells count="20">
    <mergeCell ref="A1:P2"/>
    <mergeCell ref="A3:P3"/>
    <mergeCell ref="A4:P4"/>
    <mergeCell ref="A5:C5"/>
    <mergeCell ref="E5:F5"/>
    <mergeCell ref="G5:H5"/>
    <mergeCell ref="I5:K5"/>
    <mergeCell ref="L5:N5"/>
    <mergeCell ref="O6:P6"/>
    <mergeCell ref="A6:A7"/>
    <mergeCell ref="B6:B7"/>
    <mergeCell ref="C6:C7"/>
    <mergeCell ref="D6:D7"/>
    <mergeCell ref="E6:E7"/>
    <mergeCell ref="F6:F7"/>
    <mergeCell ref="G6:G7"/>
    <mergeCell ref="H6:H7"/>
    <mergeCell ref="I6:J6"/>
    <mergeCell ref="K6:L6"/>
    <mergeCell ref="M6:N6"/>
  </mergeCells>
  <conditionalFormatting sqref="I8:P67">
    <cfRule type="cellIs" dxfId="11" priority="4" operator="equal">
      <formula>5</formula>
    </cfRule>
  </conditionalFormatting>
  <dataValidations count="1">
    <dataValidation type="list" allowBlank="1" showInputMessage="1" showErrorMessage="1" sqref="I8:I66 K8:K66 M8:M66 O8:O66">
      <formula1>"1,2,3,4,5"</formula1>
    </dataValidation>
  </dataValidations>
  <pageMargins left="0.7" right="0.7" top="0.75" bottom="0.75" header="0.3" footer="0.3"/>
  <pageSetup paperSize="9" scale="69" fitToHeight="0" orientation="landscape" blackAndWhite="1" verticalDpi="0" r:id="rId1"/>
  <headerFooter>
    <oddFooter>&amp;CCREATED BY: HARISH JAIPAL MALI</oddFooter>
  </headerFooter>
  <rowBreaks count="1" manualBreakCount="1">
    <brk id="34"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P67"/>
  <sheetViews>
    <sheetView showGridLines="0" showZeros="0" zoomScaleNormal="100" workbookViewId="0">
      <selection activeCell="F11" sqref="F11"/>
    </sheetView>
  </sheetViews>
  <sheetFormatPr defaultColWidth="0" defaultRowHeight="15" zeroHeight="1" x14ac:dyDescent="0.25"/>
  <cols>
    <col min="1" max="1" width="5.42578125" style="32" customWidth="1"/>
    <col min="2" max="2" width="5.5703125" style="32" customWidth="1"/>
    <col min="3" max="3" width="7.7109375" style="32" customWidth="1"/>
    <col min="4" max="4" width="20.28515625" style="32" customWidth="1"/>
    <col min="5" max="5" width="19.5703125" style="32" customWidth="1"/>
    <col min="6" max="6" width="19" style="32" customWidth="1"/>
    <col min="7" max="7" width="9.5703125" style="32" customWidth="1"/>
    <col min="8" max="8" width="15.140625" style="32" customWidth="1"/>
    <col min="9" max="9" width="10.42578125" style="32" customWidth="1"/>
    <col min="10" max="10" width="10.140625" style="32" customWidth="1"/>
    <col min="11" max="11" width="11.140625" style="32" customWidth="1"/>
    <col min="12" max="12" width="9.85546875" style="32" customWidth="1"/>
    <col min="13" max="13" width="10.85546875" style="32" customWidth="1"/>
    <col min="14" max="14" width="9.7109375" style="32" customWidth="1"/>
    <col min="15" max="16" width="9.140625" style="32" customWidth="1"/>
    <col min="17" max="16384" width="9.140625" style="32" hidden="1"/>
  </cols>
  <sheetData>
    <row r="1" spans="1:16" ht="15" customHeight="1" x14ac:dyDescent="0.25">
      <c r="A1" s="141">
        <f>REPORTS!D7</f>
        <v>0</v>
      </c>
      <c r="B1" s="141"/>
      <c r="C1" s="141"/>
      <c r="D1" s="141"/>
      <c r="E1" s="141"/>
      <c r="F1" s="141">
        <f>REPORTS!$D$7</f>
        <v>0</v>
      </c>
      <c r="G1" s="141"/>
      <c r="H1" s="141"/>
      <c r="I1" s="141"/>
      <c r="J1" s="141"/>
      <c r="K1" s="141"/>
      <c r="L1" s="141"/>
      <c r="M1" s="141"/>
      <c r="N1" s="141"/>
      <c r="O1" s="141"/>
      <c r="P1" s="141"/>
    </row>
    <row r="2" spans="1:16" ht="15" customHeight="1" x14ac:dyDescent="0.25">
      <c r="A2" s="141"/>
      <c r="B2" s="141"/>
      <c r="C2" s="141"/>
      <c r="D2" s="141"/>
      <c r="E2" s="141"/>
      <c r="F2" s="141"/>
      <c r="G2" s="141"/>
      <c r="H2" s="141"/>
      <c r="I2" s="141"/>
      <c r="J2" s="141"/>
      <c r="K2" s="141"/>
      <c r="L2" s="141"/>
      <c r="M2" s="141"/>
      <c r="N2" s="141"/>
      <c r="O2" s="141"/>
      <c r="P2" s="141"/>
    </row>
    <row r="3" spans="1:16" ht="35.25" x14ac:dyDescent="0.25">
      <c r="A3" s="142" t="s">
        <v>8</v>
      </c>
      <c r="B3" s="142"/>
      <c r="C3" s="142"/>
      <c r="D3" s="142"/>
      <c r="E3" s="142"/>
      <c r="F3" s="142"/>
      <c r="G3" s="142"/>
      <c r="H3" s="142"/>
      <c r="I3" s="142"/>
      <c r="J3" s="142"/>
      <c r="K3" s="142"/>
      <c r="L3" s="142"/>
      <c r="M3" s="142"/>
      <c r="N3" s="142"/>
      <c r="O3" s="142"/>
      <c r="P3" s="142"/>
    </row>
    <row r="4" spans="1:16" ht="26.25" x14ac:dyDescent="0.25">
      <c r="A4" s="143" t="s">
        <v>9</v>
      </c>
      <c r="B4" s="143"/>
      <c r="C4" s="143"/>
      <c r="D4" s="143"/>
      <c r="E4" s="143"/>
      <c r="F4" s="143"/>
      <c r="G4" s="143"/>
      <c r="H4" s="143"/>
      <c r="I4" s="143"/>
      <c r="J4" s="143"/>
      <c r="K4" s="143"/>
      <c r="L4" s="143"/>
      <c r="M4" s="143"/>
      <c r="N4" s="143"/>
      <c r="O4" s="143"/>
      <c r="P4" s="143"/>
    </row>
    <row r="5" spans="1:16" ht="27" thickBot="1" x14ac:dyDescent="0.3">
      <c r="A5" s="144" t="s">
        <v>10</v>
      </c>
      <c r="B5" s="144"/>
      <c r="C5" s="144"/>
      <c r="D5" s="62" t="s">
        <v>27</v>
      </c>
      <c r="E5" s="144" t="s">
        <v>6</v>
      </c>
      <c r="F5" s="144"/>
      <c r="G5" s="145">
        <f>REPORTS!C8</f>
        <v>0</v>
      </c>
      <c r="H5" s="145"/>
      <c r="I5" s="146" t="s">
        <v>12</v>
      </c>
      <c r="J5" s="146"/>
      <c r="K5" s="146"/>
      <c r="L5" s="145">
        <f>REPORTS!K8</f>
        <v>0</v>
      </c>
      <c r="M5" s="145"/>
      <c r="N5" s="145"/>
      <c r="O5" s="63"/>
      <c r="P5" s="63"/>
    </row>
    <row r="6" spans="1:16" ht="21" customHeight="1" thickBot="1" x14ac:dyDescent="0.3">
      <c r="A6" s="139" t="s">
        <v>13</v>
      </c>
      <c r="B6" s="140" t="s">
        <v>14</v>
      </c>
      <c r="C6" s="139" t="s">
        <v>15</v>
      </c>
      <c r="D6" s="139" t="s">
        <v>16</v>
      </c>
      <c r="E6" s="139" t="s">
        <v>17</v>
      </c>
      <c r="F6" s="139" t="s">
        <v>18</v>
      </c>
      <c r="G6" s="139" t="s">
        <v>19</v>
      </c>
      <c r="H6" s="139" t="s">
        <v>20</v>
      </c>
      <c r="I6" s="139" t="s">
        <v>21</v>
      </c>
      <c r="J6" s="139"/>
      <c r="K6" s="138" t="s">
        <v>22</v>
      </c>
      <c r="L6" s="138"/>
      <c r="M6" s="138" t="s">
        <v>23</v>
      </c>
      <c r="N6" s="138"/>
      <c r="O6" s="138" t="s">
        <v>24</v>
      </c>
      <c r="P6" s="138"/>
    </row>
    <row r="7" spans="1:16" ht="41.25" thickBot="1" x14ac:dyDescent="0.3">
      <c r="A7" s="139"/>
      <c r="B7" s="140"/>
      <c r="C7" s="139"/>
      <c r="D7" s="139"/>
      <c r="E7" s="139"/>
      <c r="F7" s="139"/>
      <c r="G7" s="139"/>
      <c r="H7" s="139"/>
      <c r="I7" s="64" t="s">
        <v>25</v>
      </c>
      <c r="J7" s="64" t="s">
        <v>26</v>
      </c>
      <c r="K7" s="64" t="s">
        <v>25</v>
      </c>
      <c r="L7" s="64" t="s">
        <v>26</v>
      </c>
      <c r="M7" s="64" t="s">
        <v>25</v>
      </c>
      <c r="N7" s="64" t="s">
        <v>26</v>
      </c>
      <c r="O7" s="64" t="s">
        <v>25</v>
      </c>
      <c r="P7" s="64" t="s">
        <v>26</v>
      </c>
    </row>
    <row r="8" spans="1:16" ht="18" x14ac:dyDescent="0.25">
      <c r="A8" s="91"/>
      <c r="B8" s="85"/>
      <c r="C8" s="86"/>
      <c r="D8" s="86"/>
      <c r="E8" s="86"/>
      <c r="F8" s="86"/>
      <c r="G8" s="86"/>
      <c r="H8" s="87"/>
      <c r="I8" s="73"/>
      <c r="J8" s="3">
        <f>'LSRW-4'!L10</f>
        <v>0</v>
      </c>
      <c r="K8" s="73"/>
      <c r="L8" s="3">
        <f>'LSRW-4'!S10</f>
        <v>0</v>
      </c>
      <c r="M8" s="73"/>
      <c r="N8" s="3">
        <f>'LSRW-4'!Z10</f>
        <v>0</v>
      </c>
      <c r="O8" s="73"/>
      <c r="P8" s="3">
        <f>'LSRW-4'!AG10</f>
        <v>0</v>
      </c>
    </row>
    <row r="9" spans="1:16" ht="18" x14ac:dyDescent="0.25">
      <c r="A9" s="92"/>
      <c r="B9" s="88"/>
      <c r="C9" s="86"/>
      <c r="D9" s="86"/>
      <c r="E9" s="86"/>
      <c r="F9" s="86"/>
      <c r="G9" s="86"/>
      <c r="H9" s="87"/>
      <c r="I9" s="73"/>
      <c r="J9" s="3">
        <f>'LSRW-4'!L11</f>
        <v>0</v>
      </c>
      <c r="K9" s="73"/>
      <c r="L9" s="3">
        <f>'LSRW-4'!S11</f>
        <v>0</v>
      </c>
      <c r="M9" s="73"/>
      <c r="N9" s="3">
        <f>'LSRW-4'!Z11</f>
        <v>0</v>
      </c>
      <c r="O9" s="73"/>
      <c r="P9" s="3">
        <f>'LSRW-4'!AG11</f>
        <v>0</v>
      </c>
    </row>
    <row r="10" spans="1:16" ht="18" x14ac:dyDescent="0.25">
      <c r="A10" s="91"/>
      <c r="B10" s="85"/>
      <c r="C10" s="89"/>
      <c r="D10" s="89"/>
      <c r="E10" s="89"/>
      <c r="F10" s="89"/>
      <c r="G10" s="89"/>
      <c r="H10" s="90"/>
      <c r="I10" s="73"/>
      <c r="J10" s="3">
        <f>'LSRW-4'!L12</f>
        <v>0</v>
      </c>
      <c r="K10" s="73"/>
      <c r="L10" s="3">
        <f>'LSRW-4'!S12</f>
        <v>0</v>
      </c>
      <c r="M10" s="73"/>
      <c r="N10" s="3">
        <f>'LSRW-4'!Z12</f>
        <v>0</v>
      </c>
      <c r="O10" s="73"/>
      <c r="P10" s="3">
        <f>'LSRW-4'!AG12</f>
        <v>0</v>
      </c>
    </row>
    <row r="11" spans="1:16" ht="18" x14ac:dyDescent="0.25">
      <c r="A11" s="92"/>
      <c r="B11" s="88"/>
      <c r="C11" s="89"/>
      <c r="D11" s="89"/>
      <c r="E11" s="89"/>
      <c r="F11" s="89"/>
      <c r="G11" s="89"/>
      <c r="H11" s="90"/>
      <c r="I11" s="73"/>
      <c r="J11" s="3">
        <f>'LSRW-4'!L13</f>
        <v>0</v>
      </c>
      <c r="K11" s="73"/>
      <c r="L11" s="3">
        <f>'LSRW-4'!S13</f>
        <v>0</v>
      </c>
      <c r="M11" s="73"/>
      <c r="N11" s="3">
        <f>'LSRW-4'!Z13</f>
        <v>0</v>
      </c>
      <c r="O11" s="73"/>
      <c r="P11" s="3">
        <f>'LSRW-4'!AG13</f>
        <v>0</v>
      </c>
    </row>
    <row r="12" spans="1:16" ht="18" x14ac:dyDescent="0.25">
      <c r="A12" s="91"/>
      <c r="B12" s="85"/>
      <c r="C12" s="89"/>
      <c r="D12" s="89"/>
      <c r="E12" s="89"/>
      <c r="F12" s="89"/>
      <c r="G12" s="89"/>
      <c r="H12" s="90"/>
      <c r="I12" s="73"/>
      <c r="J12" s="3">
        <f>'LSRW-4'!L14</f>
        <v>0</v>
      </c>
      <c r="K12" s="73"/>
      <c r="L12" s="3">
        <f>'LSRW-4'!S14</f>
        <v>0</v>
      </c>
      <c r="M12" s="73"/>
      <c r="N12" s="3">
        <f>'LSRW-4'!Z14</f>
        <v>0</v>
      </c>
      <c r="O12" s="73"/>
      <c r="P12" s="3">
        <f>'LSRW-4'!AG14</f>
        <v>0</v>
      </c>
    </row>
    <row r="13" spans="1:16" ht="18" x14ac:dyDescent="0.25">
      <c r="A13" s="92"/>
      <c r="B13" s="88"/>
      <c r="C13" s="89"/>
      <c r="D13" s="89"/>
      <c r="E13" s="89"/>
      <c r="F13" s="89"/>
      <c r="G13" s="89"/>
      <c r="H13" s="90"/>
      <c r="I13" s="73"/>
      <c r="J13" s="3">
        <f>'LSRW-4'!L15</f>
        <v>0</v>
      </c>
      <c r="K13" s="73"/>
      <c r="L13" s="3">
        <f>'LSRW-4'!S15</f>
        <v>0</v>
      </c>
      <c r="M13" s="73"/>
      <c r="N13" s="3">
        <f>'LSRW-4'!Z15</f>
        <v>0</v>
      </c>
      <c r="O13" s="73"/>
      <c r="P13" s="3">
        <f>'LSRW-4'!AG15</f>
        <v>0</v>
      </c>
    </row>
    <row r="14" spans="1:16" ht="18" x14ac:dyDescent="0.25">
      <c r="A14" s="91"/>
      <c r="B14" s="85"/>
      <c r="C14" s="89"/>
      <c r="D14" s="89"/>
      <c r="E14" s="89"/>
      <c r="F14" s="89"/>
      <c r="G14" s="89"/>
      <c r="H14" s="90"/>
      <c r="I14" s="73"/>
      <c r="J14" s="3">
        <f>'LSRW-4'!L16</f>
        <v>0</v>
      </c>
      <c r="K14" s="73"/>
      <c r="L14" s="3">
        <f>'LSRW-4'!S16</f>
        <v>0</v>
      </c>
      <c r="M14" s="73"/>
      <c r="N14" s="3">
        <f>'LSRW-4'!Z16</f>
        <v>0</v>
      </c>
      <c r="O14" s="73"/>
      <c r="P14" s="3">
        <f>'LSRW-4'!AG16</f>
        <v>0</v>
      </c>
    </row>
    <row r="15" spans="1:16" ht="18" x14ac:dyDescent="0.25">
      <c r="A15" s="92"/>
      <c r="B15" s="88"/>
      <c r="C15" s="89"/>
      <c r="D15" s="89"/>
      <c r="E15" s="89"/>
      <c r="F15" s="89"/>
      <c r="G15" s="89"/>
      <c r="H15" s="90"/>
      <c r="I15" s="73"/>
      <c r="J15" s="3">
        <f>'LSRW-4'!L17</f>
        <v>0</v>
      </c>
      <c r="K15" s="73"/>
      <c r="L15" s="3">
        <f>'LSRW-4'!S17</f>
        <v>0</v>
      </c>
      <c r="M15" s="73"/>
      <c r="N15" s="3">
        <f>'LSRW-4'!Z17</f>
        <v>0</v>
      </c>
      <c r="O15" s="73"/>
      <c r="P15" s="3">
        <f>'LSRW-4'!AG17</f>
        <v>0</v>
      </c>
    </row>
    <row r="16" spans="1:16" ht="18" x14ac:dyDescent="0.25">
      <c r="A16" s="91"/>
      <c r="B16" s="85"/>
      <c r="C16" s="89"/>
      <c r="D16" s="89"/>
      <c r="E16" s="89"/>
      <c r="F16" s="89"/>
      <c r="G16" s="89"/>
      <c r="H16" s="90"/>
      <c r="I16" s="73"/>
      <c r="J16" s="3">
        <f>'LSRW-4'!L18</f>
        <v>0</v>
      </c>
      <c r="K16" s="73"/>
      <c r="L16" s="3">
        <f>'LSRW-4'!S18</f>
        <v>0</v>
      </c>
      <c r="M16" s="73"/>
      <c r="N16" s="3">
        <f>'LSRW-4'!Z18</f>
        <v>0</v>
      </c>
      <c r="O16" s="73"/>
      <c r="P16" s="3">
        <f>'LSRW-4'!AG18</f>
        <v>0</v>
      </c>
    </row>
    <row r="17" spans="1:16" ht="18" x14ac:dyDescent="0.25">
      <c r="A17" s="92"/>
      <c r="B17" s="88"/>
      <c r="C17" s="89"/>
      <c r="D17" s="89"/>
      <c r="E17" s="89"/>
      <c r="F17" s="89"/>
      <c r="G17" s="89"/>
      <c r="H17" s="90"/>
      <c r="I17" s="73"/>
      <c r="J17" s="3">
        <f>'LSRW-4'!L19</f>
        <v>0</v>
      </c>
      <c r="K17" s="73"/>
      <c r="L17" s="3">
        <f>'LSRW-4'!S19</f>
        <v>0</v>
      </c>
      <c r="M17" s="73"/>
      <c r="N17" s="3">
        <f>'LSRW-4'!Z19</f>
        <v>0</v>
      </c>
      <c r="O17" s="73"/>
      <c r="P17" s="3">
        <f>'LSRW-4'!AG19</f>
        <v>0</v>
      </c>
    </row>
    <row r="18" spans="1:16" ht="18" x14ac:dyDescent="0.25">
      <c r="A18" s="91"/>
      <c r="B18" s="85"/>
      <c r="C18" s="89"/>
      <c r="D18" s="89"/>
      <c r="E18" s="89"/>
      <c r="F18" s="89"/>
      <c r="G18" s="89"/>
      <c r="H18" s="90"/>
      <c r="I18" s="73"/>
      <c r="J18" s="3">
        <f>'LSRW-4'!L20</f>
        <v>0</v>
      </c>
      <c r="K18" s="73"/>
      <c r="L18" s="3">
        <f>'LSRW-4'!S20</f>
        <v>0</v>
      </c>
      <c r="M18" s="73"/>
      <c r="N18" s="3">
        <f>'LSRW-4'!Z20</f>
        <v>0</v>
      </c>
      <c r="O18" s="73"/>
      <c r="P18" s="3">
        <f>'LSRW-4'!AG20</f>
        <v>0</v>
      </c>
    </row>
    <row r="19" spans="1:16" ht="18" x14ac:dyDescent="0.25">
      <c r="A19" s="92"/>
      <c r="B19" s="88"/>
      <c r="C19" s="89"/>
      <c r="D19" s="89"/>
      <c r="E19" s="89"/>
      <c r="F19" s="89"/>
      <c r="G19" s="89"/>
      <c r="H19" s="90"/>
      <c r="I19" s="73"/>
      <c r="J19" s="3">
        <f>'LSRW-4'!L21</f>
        <v>0</v>
      </c>
      <c r="K19" s="73"/>
      <c r="L19" s="3">
        <f>'LSRW-4'!S21</f>
        <v>0</v>
      </c>
      <c r="M19" s="73"/>
      <c r="N19" s="3">
        <f>'LSRW-4'!Z21</f>
        <v>0</v>
      </c>
      <c r="O19" s="73"/>
      <c r="P19" s="3">
        <f>'LSRW-4'!AG21</f>
        <v>0</v>
      </c>
    </row>
    <row r="20" spans="1:16" ht="18" x14ac:dyDescent="0.25">
      <c r="A20" s="91"/>
      <c r="B20" s="85"/>
      <c r="C20" s="89"/>
      <c r="D20" s="89"/>
      <c r="E20" s="89"/>
      <c r="F20" s="89"/>
      <c r="G20" s="89"/>
      <c r="H20" s="90"/>
      <c r="I20" s="73"/>
      <c r="J20" s="3">
        <f>'LSRW-4'!L22</f>
        <v>0</v>
      </c>
      <c r="K20" s="73"/>
      <c r="L20" s="3">
        <f>'LSRW-4'!S22</f>
        <v>0</v>
      </c>
      <c r="M20" s="73"/>
      <c r="N20" s="3">
        <f>'LSRW-4'!Z22</f>
        <v>0</v>
      </c>
      <c r="O20" s="73"/>
      <c r="P20" s="3">
        <f>'LSRW-4'!AG22</f>
        <v>0</v>
      </c>
    </row>
    <row r="21" spans="1:16" ht="18" x14ac:dyDescent="0.25">
      <c r="A21" s="92"/>
      <c r="B21" s="88"/>
      <c r="C21" s="89"/>
      <c r="D21" s="89"/>
      <c r="E21" s="89"/>
      <c r="F21" s="89"/>
      <c r="G21" s="89"/>
      <c r="H21" s="90"/>
      <c r="I21" s="73"/>
      <c r="J21" s="3">
        <f>'LSRW-4'!L23</f>
        <v>0</v>
      </c>
      <c r="K21" s="73"/>
      <c r="L21" s="3">
        <f>'LSRW-4'!S23</f>
        <v>0</v>
      </c>
      <c r="M21" s="73"/>
      <c r="N21" s="3">
        <f>'LSRW-4'!Z23</f>
        <v>0</v>
      </c>
      <c r="O21" s="73"/>
      <c r="P21" s="3">
        <f>'LSRW-4'!AG23</f>
        <v>0</v>
      </c>
    </row>
    <row r="22" spans="1:16" ht="18" x14ac:dyDescent="0.25">
      <c r="A22" s="91"/>
      <c r="B22" s="85"/>
      <c r="C22" s="89"/>
      <c r="D22" s="89"/>
      <c r="E22" s="89"/>
      <c r="F22" s="89"/>
      <c r="G22" s="89"/>
      <c r="H22" s="90"/>
      <c r="I22" s="73"/>
      <c r="J22" s="3">
        <f>'LSRW-4'!L24</f>
        <v>0</v>
      </c>
      <c r="K22" s="73"/>
      <c r="L22" s="3">
        <f>'LSRW-4'!S24</f>
        <v>0</v>
      </c>
      <c r="M22" s="73"/>
      <c r="N22" s="3">
        <f>'LSRW-4'!Z24</f>
        <v>0</v>
      </c>
      <c r="O22" s="73"/>
      <c r="P22" s="3">
        <f>'LSRW-4'!AG24</f>
        <v>0</v>
      </c>
    </row>
    <row r="23" spans="1:16" ht="18" x14ac:dyDescent="0.25">
      <c r="A23" s="92"/>
      <c r="B23" s="88"/>
      <c r="C23" s="89"/>
      <c r="D23" s="89"/>
      <c r="E23" s="89"/>
      <c r="F23" s="89"/>
      <c r="G23" s="89"/>
      <c r="H23" s="90"/>
      <c r="I23" s="73"/>
      <c r="J23" s="3">
        <f>'LSRW-4'!L25</f>
        <v>0</v>
      </c>
      <c r="K23" s="73"/>
      <c r="L23" s="3">
        <f>'LSRW-4'!S25</f>
        <v>0</v>
      </c>
      <c r="M23" s="73"/>
      <c r="N23" s="3">
        <f>'LSRW-4'!Z25</f>
        <v>0</v>
      </c>
      <c r="O23" s="73"/>
      <c r="P23" s="3">
        <f>'LSRW-4'!AG25</f>
        <v>0</v>
      </c>
    </row>
    <row r="24" spans="1:16" ht="18" x14ac:dyDescent="0.25">
      <c r="A24" s="91"/>
      <c r="B24" s="85"/>
      <c r="C24" s="89"/>
      <c r="D24" s="89"/>
      <c r="E24" s="89"/>
      <c r="F24" s="89"/>
      <c r="G24" s="89"/>
      <c r="H24" s="90"/>
      <c r="I24" s="73"/>
      <c r="J24" s="3">
        <f>'LSRW-4'!L26</f>
        <v>0</v>
      </c>
      <c r="K24" s="73"/>
      <c r="L24" s="3">
        <f>'LSRW-4'!S26</f>
        <v>0</v>
      </c>
      <c r="M24" s="73"/>
      <c r="N24" s="3">
        <f>'LSRW-4'!Z26</f>
        <v>0</v>
      </c>
      <c r="O24" s="73"/>
      <c r="P24" s="3">
        <f>'LSRW-4'!AG26</f>
        <v>0</v>
      </c>
    </row>
    <row r="25" spans="1:16" ht="18" x14ac:dyDescent="0.25">
      <c r="A25" s="92"/>
      <c r="B25" s="88"/>
      <c r="C25" s="89"/>
      <c r="D25" s="89"/>
      <c r="E25" s="89"/>
      <c r="F25" s="89"/>
      <c r="G25" s="89"/>
      <c r="H25" s="90"/>
      <c r="I25" s="73"/>
      <c r="J25" s="3">
        <f>'LSRW-4'!L27</f>
        <v>0</v>
      </c>
      <c r="K25" s="73"/>
      <c r="L25" s="3">
        <f>'LSRW-4'!S27</f>
        <v>0</v>
      </c>
      <c r="M25" s="73"/>
      <c r="N25" s="3">
        <f>'LSRW-4'!Z27</f>
        <v>0</v>
      </c>
      <c r="O25" s="73"/>
      <c r="P25" s="3">
        <f>'LSRW-4'!AG27</f>
        <v>0</v>
      </c>
    </row>
    <row r="26" spans="1:16" ht="18" x14ac:dyDescent="0.25">
      <c r="A26" s="91"/>
      <c r="B26" s="85"/>
      <c r="C26" s="89"/>
      <c r="D26" s="89"/>
      <c r="E26" s="89"/>
      <c r="F26" s="89"/>
      <c r="G26" s="89"/>
      <c r="H26" s="90"/>
      <c r="I26" s="73"/>
      <c r="J26" s="3">
        <f>'LSRW-4'!L28</f>
        <v>0</v>
      </c>
      <c r="K26" s="73"/>
      <c r="L26" s="3">
        <f>'LSRW-4'!S28</f>
        <v>0</v>
      </c>
      <c r="M26" s="73"/>
      <c r="N26" s="3">
        <f>'LSRW-4'!Z28</f>
        <v>0</v>
      </c>
      <c r="O26" s="73"/>
      <c r="P26" s="3">
        <f>'LSRW-4'!AG28</f>
        <v>0</v>
      </c>
    </row>
    <row r="27" spans="1:16" ht="18" x14ac:dyDescent="0.25">
      <c r="A27" s="92"/>
      <c r="B27" s="88"/>
      <c r="C27" s="89"/>
      <c r="D27" s="89"/>
      <c r="E27" s="89"/>
      <c r="F27" s="89"/>
      <c r="G27" s="89"/>
      <c r="H27" s="90"/>
      <c r="I27" s="73"/>
      <c r="J27" s="3">
        <f>'LSRW-4'!L29</f>
        <v>0</v>
      </c>
      <c r="K27" s="73"/>
      <c r="L27" s="3">
        <f>'LSRW-4'!S29</f>
        <v>0</v>
      </c>
      <c r="M27" s="73"/>
      <c r="N27" s="3">
        <f>'LSRW-4'!Z29</f>
        <v>0</v>
      </c>
      <c r="O27" s="73"/>
      <c r="P27" s="3">
        <f>'LSRW-4'!AG29</f>
        <v>0</v>
      </c>
    </row>
    <row r="28" spans="1:16" ht="18" x14ac:dyDescent="0.25">
      <c r="A28" s="91"/>
      <c r="B28" s="85"/>
      <c r="C28" s="89"/>
      <c r="D28" s="89"/>
      <c r="E28" s="89"/>
      <c r="F28" s="89"/>
      <c r="G28" s="89"/>
      <c r="H28" s="90"/>
      <c r="I28" s="73"/>
      <c r="J28" s="3">
        <f>'LSRW-4'!L30</f>
        <v>0</v>
      </c>
      <c r="K28" s="73"/>
      <c r="L28" s="3">
        <f>'LSRW-4'!S30</f>
        <v>0</v>
      </c>
      <c r="M28" s="73"/>
      <c r="N28" s="3">
        <f>'LSRW-4'!Z30</f>
        <v>0</v>
      </c>
      <c r="O28" s="73"/>
      <c r="P28" s="3">
        <f>'LSRW-4'!AG30</f>
        <v>0</v>
      </c>
    </row>
    <row r="29" spans="1:16" ht="18" x14ac:dyDescent="0.25">
      <c r="A29" s="92"/>
      <c r="B29" s="88"/>
      <c r="C29" s="89"/>
      <c r="D29" s="89"/>
      <c r="E29" s="89"/>
      <c r="F29" s="89"/>
      <c r="G29" s="89"/>
      <c r="H29" s="90"/>
      <c r="I29" s="73"/>
      <c r="J29" s="3">
        <f>'LSRW-4'!L31</f>
        <v>0</v>
      </c>
      <c r="K29" s="73"/>
      <c r="L29" s="3">
        <f>'LSRW-4'!S31</f>
        <v>0</v>
      </c>
      <c r="M29" s="73"/>
      <c r="N29" s="3">
        <f>'LSRW-4'!Z31</f>
        <v>0</v>
      </c>
      <c r="O29" s="73"/>
      <c r="P29" s="3">
        <f>'LSRW-4'!AG31</f>
        <v>0</v>
      </c>
    </row>
    <row r="30" spans="1:16" ht="18" x14ac:dyDescent="0.25">
      <c r="A30" s="91"/>
      <c r="B30" s="85"/>
      <c r="C30" s="89"/>
      <c r="D30" s="89"/>
      <c r="E30" s="89"/>
      <c r="F30" s="89"/>
      <c r="G30" s="89"/>
      <c r="H30" s="90"/>
      <c r="I30" s="73"/>
      <c r="J30" s="3">
        <f>'LSRW-4'!L32</f>
        <v>0</v>
      </c>
      <c r="K30" s="73"/>
      <c r="L30" s="3">
        <f>'LSRW-4'!S32</f>
        <v>0</v>
      </c>
      <c r="M30" s="73"/>
      <c r="N30" s="3">
        <f>'LSRW-4'!Z32</f>
        <v>0</v>
      </c>
      <c r="O30" s="73"/>
      <c r="P30" s="3">
        <f>'LSRW-4'!AG32</f>
        <v>0</v>
      </c>
    </row>
    <row r="31" spans="1:16" ht="18" x14ac:dyDescent="0.25">
      <c r="A31" s="92"/>
      <c r="B31" s="88"/>
      <c r="C31" s="89"/>
      <c r="D31" s="89"/>
      <c r="E31" s="89"/>
      <c r="F31" s="89"/>
      <c r="G31" s="89"/>
      <c r="H31" s="90"/>
      <c r="I31" s="73"/>
      <c r="J31" s="3">
        <f>'LSRW-4'!L33</f>
        <v>0</v>
      </c>
      <c r="K31" s="73"/>
      <c r="L31" s="3">
        <f>'LSRW-4'!S33</f>
        <v>0</v>
      </c>
      <c r="M31" s="73"/>
      <c r="N31" s="3">
        <f>'LSRW-4'!Z33</f>
        <v>0</v>
      </c>
      <c r="O31" s="73"/>
      <c r="P31" s="3">
        <f>'LSRW-4'!AG33</f>
        <v>0</v>
      </c>
    </row>
    <row r="32" spans="1:16" ht="18" x14ac:dyDescent="0.25">
      <c r="A32" s="91"/>
      <c r="B32" s="85"/>
      <c r="C32" s="89"/>
      <c r="D32" s="89"/>
      <c r="E32" s="89"/>
      <c r="F32" s="89"/>
      <c r="G32" s="89"/>
      <c r="H32" s="90"/>
      <c r="I32" s="73"/>
      <c r="J32" s="3">
        <f>'LSRW-4'!L34</f>
        <v>0</v>
      </c>
      <c r="K32" s="73"/>
      <c r="L32" s="3">
        <f>'LSRW-4'!S34</f>
        <v>0</v>
      </c>
      <c r="M32" s="73"/>
      <c r="N32" s="3">
        <f>'LSRW-4'!Z34</f>
        <v>0</v>
      </c>
      <c r="O32" s="73"/>
      <c r="P32" s="3">
        <f>'LSRW-4'!AG34</f>
        <v>0</v>
      </c>
    </row>
    <row r="33" spans="1:16" ht="18" x14ac:dyDescent="0.25">
      <c r="A33" s="92"/>
      <c r="B33" s="88"/>
      <c r="C33" s="89"/>
      <c r="D33" s="89"/>
      <c r="E33" s="89"/>
      <c r="F33" s="89"/>
      <c r="G33" s="89"/>
      <c r="H33" s="90"/>
      <c r="I33" s="73"/>
      <c r="J33" s="3">
        <f>'LSRW-4'!L35</f>
        <v>0</v>
      </c>
      <c r="K33" s="73"/>
      <c r="L33" s="3">
        <f>'LSRW-4'!S35</f>
        <v>0</v>
      </c>
      <c r="M33" s="73"/>
      <c r="N33" s="3">
        <f>'LSRW-4'!Z35</f>
        <v>0</v>
      </c>
      <c r="O33" s="73"/>
      <c r="P33" s="3">
        <f>'LSRW-4'!AG35</f>
        <v>0</v>
      </c>
    </row>
    <row r="34" spans="1:16" ht="18" x14ac:dyDescent="0.25">
      <c r="A34" s="91"/>
      <c r="B34" s="85"/>
      <c r="C34" s="86"/>
      <c r="D34" s="86"/>
      <c r="E34" s="86"/>
      <c r="F34" s="86"/>
      <c r="G34" s="86"/>
      <c r="H34" s="87"/>
      <c r="I34" s="73"/>
      <c r="J34" s="3">
        <f>'LSRW-4'!L36</f>
        <v>0</v>
      </c>
      <c r="K34" s="73"/>
      <c r="L34" s="3">
        <f>'LSRW-4'!S36</f>
        <v>0</v>
      </c>
      <c r="M34" s="73"/>
      <c r="N34" s="3">
        <f>'LSRW-4'!Z36</f>
        <v>0</v>
      </c>
      <c r="O34" s="73"/>
      <c r="P34" s="3">
        <f>'LSRW-4'!AG36</f>
        <v>0</v>
      </c>
    </row>
    <row r="35" spans="1:16" ht="18" x14ac:dyDescent="0.25">
      <c r="A35" s="92"/>
      <c r="B35" s="88"/>
      <c r="C35" s="86"/>
      <c r="D35" s="86"/>
      <c r="E35" s="86"/>
      <c r="F35" s="86"/>
      <c r="G35" s="86"/>
      <c r="H35" s="87"/>
      <c r="I35" s="73"/>
      <c r="J35" s="3">
        <f>'LSRW-4'!L37</f>
        <v>0</v>
      </c>
      <c r="K35" s="73"/>
      <c r="L35" s="3">
        <f>'LSRW-4'!S37</f>
        <v>0</v>
      </c>
      <c r="M35" s="73"/>
      <c r="N35" s="3">
        <f>'LSRW-4'!Z37</f>
        <v>0</v>
      </c>
      <c r="O35" s="73"/>
      <c r="P35" s="3">
        <f>'LSRW-4'!AG37</f>
        <v>0</v>
      </c>
    </row>
    <row r="36" spans="1:16" ht="18" x14ac:dyDescent="0.25">
      <c r="A36" s="91"/>
      <c r="B36" s="85"/>
      <c r="C36" s="89"/>
      <c r="D36" s="89"/>
      <c r="E36" s="89"/>
      <c r="F36" s="89"/>
      <c r="G36" s="89"/>
      <c r="H36" s="90"/>
      <c r="I36" s="73"/>
      <c r="J36" s="3">
        <f>'LSRW-4'!L38</f>
        <v>0</v>
      </c>
      <c r="K36" s="73"/>
      <c r="L36" s="3">
        <f>'LSRW-4'!S38</f>
        <v>0</v>
      </c>
      <c r="M36" s="73"/>
      <c r="N36" s="3">
        <f>'LSRW-4'!Z38</f>
        <v>0</v>
      </c>
      <c r="O36" s="73"/>
      <c r="P36" s="3">
        <f>'LSRW-4'!AG38</f>
        <v>0</v>
      </c>
    </row>
    <row r="37" spans="1:16" ht="18" x14ac:dyDescent="0.25">
      <c r="A37" s="92"/>
      <c r="B37" s="88"/>
      <c r="C37" s="89"/>
      <c r="D37" s="89"/>
      <c r="E37" s="89"/>
      <c r="F37" s="89"/>
      <c r="G37" s="89"/>
      <c r="H37" s="90"/>
      <c r="I37" s="73"/>
      <c r="J37" s="3">
        <f>'LSRW-4'!L39</f>
        <v>0</v>
      </c>
      <c r="K37" s="73"/>
      <c r="L37" s="3">
        <f>'LSRW-4'!S39</f>
        <v>0</v>
      </c>
      <c r="M37" s="73"/>
      <c r="N37" s="3">
        <f>'LSRW-4'!Z39</f>
        <v>0</v>
      </c>
      <c r="O37" s="73"/>
      <c r="P37" s="3">
        <f>'LSRW-4'!AG39</f>
        <v>0</v>
      </c>
    </row>
    <row r="38" spans="1:16" ht="18" x14ac:dyDescent="0.25">
      <c r="A38" s="91"/>
      <c r="B38" s="85"/>
      <c r="C38" s="89"/>
      <c r="D38" s="89"/>
      <c r="E38" s="89"/>
      <c r="F38" s="89"/>
      <c r="G38" s="89"/>
      <c r="H38" s="90"/>
      <c r="I38" s="73"/>
      <c r="J38" s="3">
        <f>'LSRW-4'!L40</f>
        <v>0</v>
      </c>
      <c r="K38" s="73"/>
      <c r="L38" s="3">
        <f>'LSRW-4'!S40</f>
        <v>0</v>
      </c>
      <c r="M38" s="73"/>
      <c r="N38" s="3">
        <f>'LSRW-4'!Z40</f>
        <v>0</v>
      </c>
      <c r="O38" s="73"/>
      <c r="P38" s="3">
        <f>'LSRW-4'!AG40</f>
        <v>0</v>
      </c>
    </row>
    <row r="39" spans="1:16" ht="18" x14ac:dyDescent="0.25">
      <c r="A39" s="92"/>
      <c r="B39" s="88"/>
      <c r="C39" s="89"/>
      <c r="D39" s="89"/>
      <c r="E39" s="89"/>
      <c r="F39" s="89"/>
      <c r="G39" s="89"/>
      <c r="H39" s="90"/>
      <c r="I39" s="73"/>
      <c r="J39" s="3">
        <f>'LSRW-4'!L41</f>
        <v>0</v>
      </c>
      <c r="K39" s="73"/>
      <c r="L39" s="3">
        <f>'LSRW-4'!S41</f>
        <v>0</v>
      </c>
      <c r="M39" s="73"/>
      <c r="N39" s="3">
        <f>'LSRW-4'!Z41</f>
        <v>0</v>
      </c>
      <c r="O39" s="73"/>
      <c r="P39" s="3">
        <f>'LSRW-4'!AG41</f>
        <v>0</v>
      </c>
    </row>
    <row r="40" spans="1:16" ht="18" x14ac:dyDescent="0.25">
      <c r="A40" s="65"/>
      <c r="B40" s="65"/>
      <c r="C40" s="70"/>
      <c r="D40" s="74"/>
      <c r="E40" s="74"/>
      <c r="F40" s="74"/>
      <c r="G40" s="70"/>
      <c r="H40" s="72"/>
      <c r="I40" s="73"/>
      <c r="J40" s="3">
        <f>'LSRW-4'!L42</f>
        <v>0</v>
      </c>
      <c r="K40" s="73"/>
      <c r="L40" s="3">
        <f>'LSRW-4'!S42</f>
        <v>0</v>
      </c>
      <c r="M40" s="73"/>
      <c r="N40" s="3">
        <f>'LSRW-4'!Z42</f>
        <v>0</v>
      </c>
      <c r="O40" s="73"/>
      <c r="P40" s="3">
        <f>'LSRW-4'!AG42</f>
        <v>0</v>
      </c>
    </row>
    <row r="41" spans="1:16" ht="18" x14ac:dyDescent="0.25">
      <c r="A41" s="69"/>
      <c r="B41" s="69"/>
      <c r="C41" s="70"/>
      <c r="D41" s="74"/>
      <c r="E41" s="74"/>
      <c r="F41" s="74"/>
      <c r="G41" s="70"/>
      <c r="H41" s="72"/>
      <c r="I41" s="73"/>
      <c r="J41" s="3">
        <f>'LSRW-4'!L43</f>
        <v>0</v>
      </c>
      <c r="K41" s="73"/>
      <c r="L41" s="3">
        <f>'LSRW-4'!S43</f>
        <v>0</v>
      </c>
      <c r="M41" s="73"/>
      <c r="N41" s="3">
        <f>'LSRW-4'!Z43</f>
        <v>0</v>
      </c>
      <c r="O41" s="73"/>
      <c r="P41" s="3">
        <f>'LSRW-4'!AG43</f>
        <v>0</v>
      </c>
    </row>
    <row r="42" spans="1:16" ht="18" x14ac:dyDescent="0.25">
      <c r="A42" s="65"/>
      <c r="B42" s="65"/>
      <c r="C42" s="70"/>
      <c r="D42" s="74"/>
      <c r="E42" s="74"/>
      <c r="F42" s="74"/>
      <c r="G42" s="70"/>
      <c r="H42" s="72"/>
      <c r="I42" s="73"/>
      <c r="J42" s="3">
        <f>'LSRW-4'!L44</f>
        <v>0</v>
      </c>
      <c r="K42" s="73"/>
      <c r="L42" s="3">
        <f>'LSRW-4'!S44</f>
        <v>0</v>
      </c>
      <c r="M42" s="73"/>
      <c r="N42" s="3">
        <f>'LSRW-4'!Z44</f>
        <v>0</v>
      </c>
      <c r="O42" s="73"/>
      <c r="P42" s="3">
        <f>'LSRW-4'!AG44</f>
        <v>0</v>
      </c>
    </row>
    <row r="43" spans="1:16" ht="18" x14ac:dyDescent="0.25">
      <c r="A43" s="69"/>
      <c r="B43" s="69"/>
      <c r="C43" s="70"/>
      <c r="D43" s="74"/>
      <c r="E43" s="74"/>
      <c r="F43" s="74"/>
      <c r="G43" s="70"/>
      <c r="H43" s="72"/>
      <c r="I43" s="73"/>
      <c r="J43" s="3">
        <f>'LSRW-4'!L45</f>
        <v>0</v>
      </c>
      <c r="K43" s="73"/>
      <c r="L43" s="3">
        <f>'LSRW-4'!S45</f>
        <v>0</v>
      </c>
      <c r="M43" s="73"/>
      <c r="N43" s="3">
        <f>'LSRW-4'!Z45</f>
        <v>0</v>
      </c>
      <c r="O43" s="73"/>
      <c r="P43" s="3">
        <f>'LSRW-4'!AG45</f>
        <v>0</v>
      </c>
    </row>
    <row r="44" spans="1:16" ht="18" x14ac:dyDescent="0.25">
      <c r="A44" s="65"/>
      <c r="B44" s="65"/>
      <c r="C44" s="70"/>
      <c r="D44" s="74"/>
      <c r="E44" s="74"/>
      <c r="F44" s="74"/>
      <c r="G44" s="70"/>
      <c r="H44" s="72"/>
      <c r="I44" s="73"/>
      <c r="J44" s="3">
        <f>'LSRW-4'!L46</f>
        <v>0</v>
      </c>
      <c r="K44" s="73"/>
      <c r="L44" s="3">
        <f>'LSRW-4'!S46</f>
        <v>0</v>
      </c>
      <c r="M44" s="73"/>
      <c r="N44" s="3">
        <f>'LSRW-4'!Z46</f>
        <v>0</v>
      </c>
      <c r="O44" s="73"/>
      <c r="P44" s="3">
        <f>'LSRW-4'!AG46</f>
        <v>0</v>
      </c>
    </row>
    <row r="45" spans="1:16" ht="18" x14ac:dyDescent="0.25">
      <c r="A45" s="69"/>
      <c r="B45" s="69"/>
      <c r="C45" s="70"/>
      <c r="D45" s="74"/>
      <c r="E45" s="74"/>
      <c r="F45" s="74"/>
      <c r="G45" s="70"/>
      <c r="H45" s="72"/>
      <c r="I45" s="73"/>
      <c r="J45" s="3">
        <f>'LSRW-4'!L47</f>
        <v>0</v>
      </c>
      <c r="K45" s="73"/>
      <c r="L45" s="3">
        <f>'LSRW-4'!S47</f>
        <v>0</v>
      </c>
      <c r="M45" s="73"/>
      <c r="N45" s="3">
        <f>'LSRW-4'!Z47</f>
        <v>0</v>
      </c>
      <c r="O45" s="73"/>
      <c r="P45" s="3">
        <f>'LSRW-4'!AG47</f>
        <v>0</v>
      </c>
    </row>
    <row r="46" spans="1:16" ht="18" x14ac:dyDescent="0.25">
      <c r="A46" s="65"/>
      <c r="B46" s="65"/>
      <c r="C46" s="70"/>
      <c r="D46" s="74"/>
      <c r="E46" s="74"/>
      <c r="F46" s="74"/>
      <c r="G46" s="70"/>
      <c r="H46" s="72"/>
      <c r="I46" s="73"/>
      <c r="J46" s="3">
        <f>'LSRW-4'!L48</f>
        <v>0</v>
      </c>
      <c r="K46" s="73"/>
      <c r="L46" s="3">
        <f>'LSRW-4'!S48</f>
        <v>0</v>
      </c>
      <c r="M46" s="73"/>
      <c r="N46" s="3">
        <f>'LSRW-4'!Z48</f>
        <v>0</v>
      </c>
      <c r="O46" s="73"/>
      <c r="P46" s="3">
        <f>'LSRW-4'!AG48</f>
        <v>0</v>
      </c>
    </row>
    <row r="47" spans="1:16" ht="18" x14ac:dyDescent="0.25">
      <c r="A47" s="69"/>
      <c r="B47" s="69"/>
      <c r="C47" s="70"/>
      <c r="D47" s="74"/>
      <c r="E47" s="74"/>
      <c r="F47" s="74"/>
      <c r="G47" s="70"/>
      <c r="H47" s="72"/>
      <c r="I47" s="73"/>
      <c r="J47" s="3">
        <f>'LSRW-4'!L49</f>
        <v>0</v>
      </c>
      <c r="K47" s="73"/>
      <c r="L47" s="3">
        <f>'LSRW-4'!S49</f>
        <v>0</v>
      </c>
      <c r="M47" s="73"/>
      <c r="N47" s="3">
        <f>'LSRW-4'!Z49</f>
        <v>0</v>
      </c>
      <c r="O47" s="73"/>
      <c r="P47" s="3">
        <f>'LSRW-4'!AG49</f>
        <v>0</v>
      </c>
    </row>
    <row r="48" spans="1:16" ht="18" x14ac:dyDescent="0.25">
      <c r="A48" s="65"/>
      <c r="B48" s="65"/>
      <c r="C48" s="70"/>
      <c r="D48" s="74"/>
      <c r="E48" s="74"/>
      <c r="F48" s="74"/>
      <c r="G48" s="70"/>
      <c r="H48" s="72"/>
      <c r="I48" s="73"/>
      <c r="J48" s="3">
        <f>'LSRW-4'!L50</f>
        <v>0</v>
      </c>
      <c r="K48" s="73"/>
      <c r="L48" s="3">
        <f>'LSRW-4'!S50</f>
        <v>0</v>
      </c>
      <c r="M48" s="73"/>
      <c r="N48" s="3">
        <f>'LSRW-4'!Z50</f>
        <v>0</v>
      </c>
      <c r="O48" s="73"/>
      <c r="P48" s="3">
        <f>'LSRW-4'!AG50</f>
        <v>0</v>
      </c>
    </row>
    <row r="49" spans="1:16" ht="18" x14ac:dyDescent="0.25">
      <c r="A49" s="69"/>
      <c r="B49" s="69"/>
      <c r="C49" s="70"/>
      <c r="D49" s="74"/>
      <c r="E49" s="74"/>
      <c r="F49" s="74"/>
      <c r="G49" s="70"/>
      <c r="H49" s="72"/>
      <c r="I49" s="73"/>
      <c r="J49" s="3">
        <f>'LSRW-4'!L51</f>
        <v>0</v>
      </c>
      <c r="K49" s="73"/>
      <c r="L49" s="3">
        <f>'LSRW-4'!S51</f>
        <v>0</v>
      </c>
      <c r="M49" s="73"/>
      <c r="N49" s="3">
        <f>'LSRW-4'!Z51</f>
        <v>0</v>
      </c>
      <c r="O49" s="73"/>
      <c r="P49" s="3">
        <f>'LSRW-4'!AG51</f>
        <v>0</v>
      </c>
    </row>
    <row r="50" spans="1:16" ht="18" x14ac:dyDescent="0.25">
      <c r="A50" s="65"/>
      <c r="B50" s="65"/>
      <c r="C50" s="70"/>
      <c r="D50" s="74"/>
      <c r="E50" s="74"/>
      <c r="F50" s="74"/>
      <c r="G50" s="70"/>
      <c r="H50" s="72"/>
      <c r="I50" s="73"/>
      <c r="J50" s="3">
        <f>'LSRW-4'!L52</f>
        <v>0</v>
      </c>
      <c r="K50" s="73"/>
      <c r="L50" s="3">
        <f>'LSRW-4'!S52</f>
        <v>0</v>
      </c>
      <c r="M50" s="73"/>
      <c r="N50" s="3">
        <f>'LSRW-4'!Z52</f>
        <v>0</v>
      </c>
      <c r="O50" s="73"/>
      <c r="P50" s="3">
        <f>'LSRW-4'!AG52</f>
        <v>0</v>
      </c>
    </row>
    <row r="51" spans="1:16" ht="18" x14ac:dyDescent="0.25">
      <c r="A51" s="69"/>
      <c r="B51" s="69"/>
      <c r="C51" s="70"/>
      <c r="D51" s="74"/>
      <c r="E51" s="74"/>
      <c r="F51" s="74"/>
      <c r="G51" s="70"/>
      <c r="H51" s="72"/>
      <c r="I51" s="73"/>
      <c r="J51" s="3">
        <f>'LSRW-4'!L53</f>
        <v>0</v>
      </c>
      <c r="K51" s="73"/>
      <c r="L51" s="3">
        <f>'LSRW-4'!S53</f>
        <v>0</v>
      </c>
      <c r="M51" s="73"/>
      <c r="N51" s="3">
        <f>'LSRW-4'!Z53</f>
        <v>0</v>
      </c>
      <c r="O51" s="73"/>
      <c r="P51" s="3">
        <f>'LSRW-4'!AG53</f>
        <v>0</v>
      </c>
    </row>
    <row r="52" spans="1:16" ht="18" x14ac:dyDescent="0.25">
      <c r="A52" s="65"/>
      <c r="B52" s="65"/>
      <c r="C52" s="70"/>
      <c r="D52" s="74"/>
      <c r="E52" s="74"/>
      <c r="F52" s="74"/>
      <c r="G52" s="70"/>
      <c r="H52" s="72"/>
      <c r="I52" s="73"/>
      <c r="J52" s="3">
        <f>'LSRW-4'!L54</f>
        <v>0</v>
      </c>
      <c r="K52" s="73"/>
      <c r="L52" s="3">
        <f>'LSRW-4'!S54</f>
        <v>0</v>
      </c>
      <c r="M52" s="73"/>
      <c r="N52" s="3">
        <f>'LSRW-4'!Z54</f>
        <v>0</v>
      </c>
      <c r="O52" s="73"/>
      <c r="P52" s="3">
        <f>'LSRW-4'!AG54</f>
        <v>0</v>
      </c>
    </row>
    <row r="53" spans="1:16" ht="18" x14ac:dyDescent="0.25">
      <c r="A53" s="69"/>
      <c r="B53" s="69"/>
      <c r="C53" s="70"/>
      <c r="D53" s="74"/>
      <c r="E53" s="74"/>
      <c r="F53" s="74"/>
      <c r="G53" s="70"/>
      <c r="H53" s="72"/>
      <c r="I53" s="73"/>
      <c r="J53" s="3">
        <f>'LSRW-4'!L55</f>
        <v>0</v>
      </c>
      <c r="K53" s="73"/>
      <c r="L53" s="3">
        <f>'LSRW-4'!S55</f>
        <v>0</v>
      </c>
      <c r="M53" s="73"/>
      <c r="N53" s="3">
        <f>'LSRW-4'!Z55</f>
        <v>0</v>
      </c>
      <c r="O53" s="73"/>
      <c r="P53" s="3">
        <f>'LSRW-4'!AG55</f>
        <v>0</v>
      </c>
    </row>
    <row r="54" spans="1:16" ht="18" x14ac:dyDescent="0.25">
      <c r="A54" s="65"/>
      <c r="B54" s="65"/>
      <c r="C54" s="70"/>
      <c r="D54" s="74"/>
      <c r="E54" s="74"/>
      <c r="F54" s="74"/>
      <c r="G54" s="70"/>
      <c r="H54" s="72"/>
      <c r="I54" s="73"/>
      <c r="J54" s="3">
        <f>'LSRW-4'!L56</f>
        <v>0</v>
      </c>
      <c r="K54" s="73"/>
      <c r="L54" s="3">
        <f>'LSRW-4'!S56</f>
        <v>0</v>
      </c>
      <c r="M54" s="73"/>
      <c r="N54" s="3">
        <f>'LSRW-4'!Z56</f>
        <v>0</v>
      </c>
      <c r="O54" s="73"/>
      <c r="P54" s="3">
        <f>'LSRW-4'!AG56</f>
        <v>0</v>
      </c>
    </row>
    <row r="55" spans="1:16" ht="18" x14ac:dyDescent="0.25">
      <c r="A55" s="69"/>
      <c r="B55" s="69"/>
      <c r="C55" s="70"/>
      <c r="D55" s="74"/>
      <c r="E55" s="74"/>
      <c r="F55" s="74"/>
      <c r="G55" s="70"/>
      <c r="H55" s="72"/>
      <c r="I55" s="73"/>
      <c r="J55" s="3">
        <f>'LSRW-4'!L57</f>
        <v>0</v>
      </c>
      <c r="K55" s="73"/>
      <c r="L55" s="3">
        <f>'LSRW-4'!S57</f>
        <v>0</v>
      </c>
      <c r="M55" s="73"/>
      <c r="N55" s="3">
        <f>'LSRW-4'!Z57</f>
        <v>0</v>
      </c>
      <c r="O55" s="73"/>
      <c r="P55" s="3">
        <f>'LSRW-4'!AG57</f>
        <v>0</v>
      </c>
    </row>
    <row r="56" spans="1:16" ht="18" x14ac:dyDescent="0.25">
      <c r="A56" s="65"/>
      <c r="B56" s="65"/>
      <c r="C56" s="70"/>
      <c r="D56" s="74"/>
      <c r="E56" s="74"/>
      <c r="F56" s="74"/>
      <c r="G56" s="70"/>
      <c r="H56" s="72"/>
      <c r="I56" s="73"/>
      <c r="J56" s="3">
        <f>'LSRW-4'!L58</f>
        <v>0</v>
      </c>
      <c r="K56" s="73"/>
      <c r="L56" s="3">
        <f>'LSRW-4'!S58</f>
        <v>0</v>
      </c>
      <c r="M56" s="73"/>
      <c r="N56" s="3">
        <f>'LSRW-4'!Z58</f>
        <v>0</v>
      </c>
      <c r="O56" s="73"/>
      <c r="P56" s="3">
        <f>'LSRW-4'!AG58</f>
        <v>0</v>
      </c>
    </row>
    <row r="57" spans="1:16" ht="18" x14ac:dyDescent="0.25">
      <c r="A57" s="69"/>
      <c r="B57" s="69"/>
      <c r="C57" s="70"/>
      <c r="D57" s="74"/>
      <c r="E57" s="74"/>
      <c r="F57" s="74"/>
      <c r="G57" s="70"/>
      <c r="H57" s="72"/>
      <c r="I57" s="73"/>
      <c r="J57" s="3">
        <f>'LSRW-4'!L59</f>
        <v>0</v>
      </c>
      <c r="K57" s="73"/>
      <c r="L57" s="3">
        <f>'LSRW-4'!S59</f>
        <v>0</v>
      </c>
      <c r="M57" s="73"/>
      <c r="N57" s="3">
        <f>'LSRW-4'!Z59</f>
        <v>0</v>
      </c>
      <c r="O57" s="73"/>
      <c r="P57" s="3">
        <f>'LSRW-4'!AG59</f>
        <v>0</v>
      </c>
    </row>
    <row r="58" spans="1:16" ht="18" x14ac:dyDescent="0.25">
      <c r="A58" s="65"/>
      <c r="B58" s="65"/>
      <c r="C58" s="70"/>
      <c r="D58" s="74"/>
      <c r="E58" s="74"/>
      <c r="F58" s="74"/>
      <c r="G58" s="70"/>
      <c r="H58" s="72"/>
      <c r="I58" s="73"/>
      <c r="J58" s="3">
        <f>'LSRW-4'!L60</f>
        <v>0</v>
      </c>
      <c r="K58" s="73"/>
      <c r="L58" s="3">
        <f>'LSRW-4'!S60</f>
        <v>0</v>
      </c>
      <c r="M58" s="73"/>
      <c r="N58" s="3">
        <f>'LSRW-4'!Z60</f>
        <v>0</v>
      </c>
      <c r="O58" s="73"/>
      <c r="P58" s="3">
        <f>'LSRW-4'!AG60</f>
        <v>0</v>
      </c>
    </row>
    <row r="59" spans="1:16" ht="18" x14ac:dyDescent="0.25">
      <c r="A59" s="69"/>
      <c r="B59" s="69"/>
      <c r="C59" s="70"/>
      <c r="D59" s="74"/>
      <c r="E59" s="74"/>
      <c r="F59" s="74"/>
      <c r="G59" s="70"/>
      <c r="H59" s="72"/>
      <c r="I59" s="73"/>
      <c r="J59" s="3">
        <f>'LSRW-4'!L61</f>
        <v>0</v>
      </c>
      <c r="K59" s="73"/>
      <c r="L59" s="3">
        <f>'LSRW-4'!S61</f>
        <v>0</v>
      </c>
      <c r="M59" s="73"/>
      <c r="N59" s="3">
        <f>'LSRW-4'!Z61</f>
        <v>0</v>
      </c>
      <c r="O59" s="73"/>
      <c r="P59" s="3">
        <f>'LSRW-4'!AG61</f>
        <v>0</v>
      </c>
    </row>
    <row r="60" spans="1:16" ht="18" x14ac:dyDescent="0.25">
      <c r="A60" s="69"/>
      <c r="B60" s="69"/>
      <c r="C60" s="75"/>
      <c r="D60" s="76"/>
      <c r="E60" s="76"/>
      <c r="F60" s="76"/>
      <c r="G60" s="75"/>
      <c r="H60" s="75"/>
      <c r="I60" s="73"/>
      <c r="J60" s="3">
        <f>'LSRW-4'!L62</f>
        <v>0</v>
      </c>
      <c r="K60" s="73"/>
      <c r="L60" s="3">
        <f>'LSRW-4'!S62</f>
        <v>0</v>
      </c>
      <c r="M60" s="73"/>
      <c r="N60" s="3">
        <f>'LSRW-4'!Z62</f>
        <v>0</v>
      </c>
      <c r="O60" s="73"/>
      <c r="P60" s="3">
        <f>'LSRW-4'!AG62</f>
        <v>0</v>
      </c>
    </row>
    <row r="61" spans="1:16" ht="18" x14ac:dyDescent="0.25">
      <c r="A61" s="69"/>
      <c r="B61" s="69"/>
      <c r="C61" s="75"/>
      <c r="D61" s="76"/>
      <c r="E61" s="76"/>
      <c r="F61" s="76"/>
      <c r="G61" s="75"/>
      <c r="H61" s="75"/>
      <c r="I61" s="73"/>
      <c r="J61" s="3">
        <f>'LSRW-4'!L63</f>
        <v>0</v>
      </c>
      <c r="K61" s="73"/>
      <c r="L61" s="3">
        <f>'LSRW-4'!S63</f>
        <v>0</v>
      </c>
      <c r="M61" s="73"/>
      <c r="N61" s="3">
        <f>'LSRW-4'!Z63</f>
        <v>0</v>
      </c>
      <c r="O61" s="73"/>
      <c r="P61" s="3">
        <f>'LSRW-4'!AG63</f>
        <v>0</v>
      </c>
    </row>
    <row r="62" spans="1:16" ht="18" x14ac:dyDescent="0.25">
      <c r="A62" s="69"/>
      <c r="B62" s="69"/>
      <c r="C62" s="75"/>
      <c r="D62" s="76"/>
      <c r="E62" s="76"/>
      <c r="F62" s="76"/>
      <c r="G62" s="75"/>
      <c r="H62" s="75"/>
      <c r="I62" s="73"/>
      <c r="J62" s="3">
        <f>'LSRW-4'!L64</f>
        <v>0</v>
      </c>
      <c r="K62" s="73"/>
      <c r="L62" s="3">
        <f>'LSRW-4'!S64</f>
        <v>0</v>
      </c>
      <c r="M62" s="73"/>
      <c r="N62" s="3">
        <f>'LSRW-4'!Z64</f>
        <v>0</v>
      </c>
      <c r="O62" s="73"/>
      <c r="P62" s="3">
        <f>'LSRW-4'!AG64</f>
        <v>0</v>
      </c>
    </row>
    <row r="63" spans="1:16" ht="18" x14ac:dyDescent="0.25">
      <c r="A63" s="69"/>
      <c r="B63" s="69"/>
      <c r="C63" s="75"/>
      <c r="D63" s="76"/>
      <c r="E63" s="76"/>
      <c r="F63" s="76"/>
      <c r="G63" s="75"/>
      <c r="H63" s="75"/>
      <c r="I63" s="73"/>
      <c r="J63" s="3">
        <f>'LSRW-4'!L65</f>
        <v>0</v>
      </c>
      <c r="K63" s="73"/>
      <c r="L63" s="3">
        <f>'LSRW-4'!S65</f>
        <v>0</v>
      </c>
      <c r="M63" s="73"/>
      <c r="N63" s="3">
        <f>'LSRW-4'!Z65</f>
        <v>0</v>
      </c>
      <c r="O63" s="73"/>
      <c r="P63" s="3">
        <f>'LSRW-4'!AG65</f>
        <v>0</v>
      </c>
    </row>
    <row r="64" spans="1:16" ht="18" x14ac:dyDescent="0.25">
      <c r="A64" s="69"/>
      <c r="B64" s="69"/>
      <c r="C64" s="75"/>
      <c r="D64" s="76"/>
      <c r="E64" s="76"/>
      <c r="F64" s="76"/>
      <c r="G64" s="75"/>
      <c r="H64" s="75"/>
      <c r="I64" s="73"/>
      <c r="J64" s="3">
        <f>'LSRW-4'!L66</f>
        <v>0</v>
      </c>
      <c r="K64" s="73"/>
      <c r="L64" s="3">
        <f>'LSRW-4'!S66</f>
        <v>0</v>
      </c>
      <c r="M64" s="73"/>
      <c r="N64" s="3">
        <f>'LSRW-4'!Z66</f>
        <v>0</v>
      </c>
      <c r="O64" s="73"/>
      <c r="P64" s="3">
        <f>'LSRW-4'!AG66</f>
        <v>0</v>
      </c>
    </row>
    <row r="65" spans="1:16" ht="18" x14ac:dyDescent="0.25">
      <c r="A65" s="69"/>
      <c r="B65" s="69"/>
      <c r="C65" s="75"/>
      <c r="D65" s="76"/>
      <c r="E65" s="76"/>
      <c r="F65" s="76"/>
      <c r="G65" s="75"/>
      <c r="H65" s="75"/>
      <c r="I65" s="73"/>
      <c r="J65" s="3">
        <f>'LSRW-4'!L67</f>
        <v>0</v>
      </c>
      <c r="K65" s="73"/>
      <c r="L65" s="3">
        <f>'LSRW-4'!S67</f>
        <v>0</v>
      </c>
      <c r="M65" s="73"/>
      <c r="N65" s="3">
        <f>'LSRW-4'!Z67</f>
        <v>0</v>
      </c>
      <c r="O65" s="73"/>
      <c r="P65" s="3">
        <f>'LSRW-4'!AG67</f>
        <v>0</v>
      </c>
    </row>
    <row r="66" spans="1:16" ht="18" x14ac:dyDescent="0.25">
      <c r="A66" s="77"/>
      <c r="B66" s="77"/>
      <c r="C66" s="78"/>
      <c r="D66" s="79"/>
      <c r="E66" s="79"/>
      <c r="F66" s="79"/>
      <c r="G66" s="78"/>
      <c r="H66" s="78"/>
      <c r="I66" s="73"/>
      <c r="J66" s="3">
        <f>'LSRW-4'!L68</f>
        <v>0</v>
      </c>
      <c r="K66" s="73"/>
      <c r="L66" s="3">
        <f>'LSRW-4'!S68</f>
        <v>0</v>
      </c>
      <c r="M66" s="73"/>
      <c r="N66" s="3">
        <f>'LSRW-4'!Z68</f>
        <v>0</v>
      </c>
      <c r="O66" s="73"/>
      <c r="P66" s="3">
        <f>'LSRW-4'!AG68</f>
        <v>0</v>
      </c>
    </row>
    <row r="67" spans="1:16" ht="18" x14ac:dyDescent="0.25">
      <c r="A67" s="80"/>
      <c r="B67" s="81"/>
      <c r="C67" s="82"/>
      <c r="D67" s="83"/>
      <c r="E67" s="83"/>
      <c r="F67" s="83"/>
      <c r="G67" s="84"/>
      <c r="H67" s="84"/>
      <c r="I67" s="73"/>
      <c r="J67" s="3">
        <f>'LSRW-4'!L69</f>
        <v>0</v>
      </c>
      <c r="K67" s="73"/>
      <c r="L67" s="3">
        <f>'LSRW-4'!S69</f>
        <v>0</v>
      </c>
      <c r="M67" s="73"/>
      <c r="N67" s="3">
        <f>'LSRW-4'!Z69</f>
        <v>0</v>
      </c>
      <c r="O67" s="73"/>
      <c r="P67" s="3">
        <f>'LSRW-4'!AG69</f>
        <v>0</v>
      </c>
    </row>
  </sheetData>
  <sheetProtection password="C022" sheet="1" objects="1" scenarios="1" selectLockedCells="1"/>
  <mergeCells count="20">
    <mergeCell ref="A1:P2"/>
    <mergeCell ref="A3:P3"/>
    <mergeCell ref="A4:P4"/>
    <mergeCell ref="A5:C5"/>
    <mergeCell ref="E5:F5"/>
    <mergeCell ref="G5:H5"/>
    <mergeCell ref="I5:K5"/>
    <mergeCell ref="L5:N5"/>
    <mergeCell ref="O6:P6"/>
    <mergeCell ref="A6:A7"/>
    <mergeCell ref="B6:B7"/>
    <mergeCell ref="C6:C7"/>
    <mergeCell ref="D6:D7"/>
    <mergeCell ref="E6:E7"/>
    <mergeCell ref="F6:F7"/>
    <mergeCell ref="G6:G7"/>
    <mergeCell ref="H6:H7"/>
    <mergeCell ref="I6:J6"/>
    <mergeCell ref="K6:L6"/>
    <mergeCell ref="M6:N6"/>
  </mergeCells>
  <conditionalFormatting sqref="I8:P67">
    <cfRule type="cellIs" dxfId="10" priority="1" operator="equal">
      <formula>4</formula>
    </cfRule>
  </conditionalFormatting>
  <dataValidations count="1">
    <dataValidation type="list" allowBlank="1" showInputMessage="1" showErrorMessage="1" sqref="I8:I66 K8:K66 M8:M66 O8:O66">
      <formula1>"1,2,3,4"</formula1>
    </dataValidation>
  </dataValidations>
  <pageMargins left="0.7" right="0.7" top="0.75" bottom="0.75" header="0.3" footer="0.3"/>
  <pageSetup paperSize="9" scale="69" orientation="landscape" blackAndWhite="1" verticalDpi="0" r:id="rId1"/>
  <headerFooter>
    <oddFooter>&amp;CCREATED BY: HARISH JAIPAL MALI</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P67"/>
  <sheetViews>
    <sheetView showGridLines="0" showZeros="0" zoomScaleNormal="100" workbookViewId="0">
      <selection activeCell="A8" sqref="A8"/>
    </sheetView>
  </sheetViews>
  <sheetFormatPr defaultColWidth="0" defaultRowHeight="15" zeroHeight="1" x14ac:dyDescent="0.25"/>
  <cols>
    <col min="1" max="1" width="5.42578125" style="32" customWidth="1"/>
    <col min="2" max="2" width="5.5703125" style="32" customWidth="1"/>
    <col min="3" max="3" width="7.7109375" style="32" customWidth="1"/>
    <col min="4" max="4" width="20.28515625" style="32" customWidth="1"/>
    <col min="5" max="5" width="19.5703125" style="32" customWidth="1"/>
    <col min="6" max="6" width="19" style="32" customWidth="1"/>
    <col min="7" max="7" width="9.5703125" style="32" customWidth="1"/>
    <col min="8" max="8" width="15.140625" style="32" customWidth="1"/>
    <col min="9" max="9" width="10.42578125" style="32" customWidth="1"/>
    <col min="10" max="10" width="10.140625" style="32" customWidth="1"/>
    <col min="11" max="11" width="11.140625" style="32" customWidth="1"/>
    <col min="12" max="12" width="9.5703125" style="32" customWidth="1"/>
    <col min="13" max="13" width="10.85546875" style="32" customWidth="1"/>
    <col min="14" max="14" width="10" style="32" customWidth="1"/>
    <col min="15" max="16" width="9.140625" style="32" customWidth="1"/>
    <col min="17" max="16384" width="9.140625" style="32" hidden="1"/>
  </cols>
  <sheetData>
    <row r="1" spans="1:16" ht="15" customHeight="1" x14ac:dyDescent="0.25">
      <c r="A1" s="141">
        <f>REPORTS!$D$7</f>
        <v>0</v>
      </c>
      <c r="B1" s="141"/>
      <c r="C1" s="141"/>
      <c r="D1" s="141"/>
      <c r="E1" s="141"/>
      <c r="F1" s="141"/>
      <c r="G1" s="141"/>
      <c r="H1" s="141"/>
      <c r="I1" s="141"/>
      <c r="J1" s="141"/>
      <c r="K1" s="141"/>
      <c r="L1" s="141"/>
      <c r="M1" s="141"/>
      <c r="N1" s="141"/>
      <c r="O1" s="141"/>
      <c r="P1" s="141"/>
    </row>
    <row r="2" spans="1:16" ht="15" customHeight="1" x14ac:dyDescent="0.25">
      <c r="A2" s="141"/>
      <c r="B2" s="141"/>
      <c r="C2" s="141"/>
      <c r="D2" s="141"/>
      <c r="E2" s="141"/>
      <c r="F2" s="141"/>
      <c r="G2" s="141"/>
      <c r="H2" s="141"/>
      <c r="I2" s="141"/>
      <c r="J2" s="141"/>
      <c r="K2" s="141"/>
      <c r="L2" s="141"/>
      <c r="M2" s="141"/>
      <c r="N2" s="141"/>
      <c r="O2" s="141"/>
      <c r="P2" s="141"/>
    </row>
    <row r="3" spans="1:16" ht="35.25" x14ac:dyDescent="0.25">
      <c r="A3" s="142" t="s">
        <v>8</v>
      </c>
      <c r="B3" s="142"/>
      <c r="C3" s="142"/>
      <c r="D3" s="142"/>
      <c r="E3" s="142"/>
      <c r="F3" s="142"/>
      <c r="G3" s="142"/>
      <c r="H3" s="142"/>
      <c r="I3" s="142"/>
      <c r="J3" s="142"/>
      <c r="K3" s="142"/>
      <c r="L3" s="142"/>
      <c r="M3" s="142"/>
      <c r="N3" s="142"/>
      <c r="O3" s="142"/>
      <c r="P3" s="142"/>
    </row>
    <row r="4" spans="1:16" ht="26.25" x14ac:dyDescent="0.25">
      <c r="A4" s="143" t="s">
        <v>9</v>
      </c>
      <c r="B4" s="143"/>
      <c r="C4" s="143"/>
      <c r="D4" s="143"/>
      <c r="E4" s="143"/>
      <c r="F4" s="143"/>
      <c r="G4" s="143"/>
      <c r="H4" s="143"/>
      <c r="I4" s="143"/>
      <c r="J4" s="143"/>
      <c r="K4" s="143"/>
      <c r="L4" s="143"/>
      <c r="M4" s="143"/>
      <c r="N4" s="143"/>
      <c r="O4" s="143"/>
      <c r="P4" s="143"/>
    </row>
    <row r="5" spans="1:16" ht="27" thickBot="1" x14ac:dyDescent="0.3">
      <c r="A5" s="144" t="s">
        <v>10</v>
      </c>
      <c r="B5" s="144"/>
      <c r="C5" s="144"/>
      <c r="D5" s="62" t="s">
        <v>28</v>
      </c>
      <c r="E5" s="144" t="s">
        <v>6</v>
      </c>
      <c r="F5" s="144"/>
      <c r="G5" s="145">
        <f>REPORTS!C8</f>
        <v>0</v>
      </c>
      <c r="H5" s="145"/>
      <c r="I5" s="146" t="s">
        <v>12</v>
      </c>
      <c r="J5" s="146"/>
      <c r="K5" s="146"/>
      <c r="L5" s="145">
        <f>REPORTS!K8</f>
        <v>0</v>
      </c>
      <c r="M5" s="145"/>
      <c r="N5" s="145"/>
      <c r="O5" s="63"/>
      <c r="P5" s="63"/>
    </row>
    <row r="6" spans="1:16" ht="21" customHeight="1" thickBot="1" x14ac:dyDescent="0.3">
      <c r="A6" s="139" t="s">
        <v>13</v>
      </c>
      <c r="B6" s="140" t="s">
        <v>14</v>
      </c>
      <c r="C6" s="139" t="s">
        <v>15</v>
      </c>
      <c r="D6" s="139" t="s">
        <v>16</v>
      </c>
      <c r="E6" s="139" t="s">
        <v>17</v>
      </c>
      <c r="F6" s="139" t="s">
        <v>18</v>
      </c>
      <c r="G6" s="139" t="s">
        <v>19</v>
      </c>
      <c r="H6" s="139" t="s">
        <v>20</v>
      </c>
      <c r="I6" s="139" t="s">
        <v>21</v>
      </c>
      <c r="J6" s="139"/>
      <c r="K6" s="138" t="s">
        <v>22</v>
      </c>
      <c r="L6" s="138"/>
      <c r="M6" s="138" t="s">
        <v>23</v>
      </c>
      <c r="N6" s="138"/>
      <c r="O6" s="138" t="s">
        <v>24</v>
      </c>
      <c r="P6" s="138"/>
    </row>
    <row r="7" spans="1:16" ht="41.25" thickBot="1" x14ac:dyDescent="0.3">
      <c r="A7" s="139"/>
      <c r="B7" s="140"/>
      <c r="C7" s="139"/>
      <c r="D7" s="139"/>
      <c r="E7" s="139"/>
      <c r="F7" s="139"/>
      <c r="G7" s="139"/>
      <c r="H7" s="139"/>
      <c r="I7" s="64" t="s">
        <v>25</v>
      </c>
      <c r="J7" s="64" t="s">
        <v>26</v>
      </c>
      <c r="K7" s="64" t="s">
        <v>25</v>
      </c>
      <c r="L7" s="64" t="s">
        <v>26</v>
      </c>
      <c r="M7" s="64" t="s">
        <v>25</v>
      </c>
      <c r="N7" s="64" t="s">
        <v>26</v>
      </c>
      <c r="O7" s="64" t="s">
        <v>25</v>
      </c>
      <c r="P7" s="64" t="s">
        <v>26</v>
      </c>
    </row>
    <row r="8" spans="1:16" ht="18" x14ac:dyDescent="0.25">
      <c r="A8" s="91"/>
      <c r="B8" s="85"/>
      <c r="C8" s="86"/>
      <c r="D8" s="86"/>
      <c r="E8" s="86"/>
      <c r="F8" s="86"/>
      <c r="G8" s="86"/>
      <c r="H8" s="87"/>
      <c r="I8" s="73"/>
      <c r="J8" s="3">
        <f>'LSRW-3'!L10</f>
        <v>0</v>
      </c>
      <c r="K8" s="73"/>
      <c r="L8" s="3">
        <f>'LSRW-3'!S10</f>
        <v>0</v>
      </c>
      <c r="M8" s="73"/>
      <c r="N8" s="3">
        <f>'LSRW-3'!Z10</f>
        <v>0</v>
      </c>
      <c r="O8" s="73"/>
      <c r="P8" s="3">
        <f>'LSRW-3'!AG10</f>
        <v>0</v>
      </c>
    </row>
    <row r="9" spans="1:16" ht="18" x14ac:dyDescent="0.25">
      <c r="A9" s="92"/>
      <c r="B9" s="88"/>
      <c r="C9" s="86"/>
      <c r="D9" s="86"/>
      <c r="E9" s="86"/>
      <c r="F9" s="86"/>
      <c r="G9" s="86"/>
      <c r="H9" s="87"/>
      <c r="I9" s="73"/>
      <c r="J9" s="3">
        <f>'LSRW-3'!L11</f>
        <v>0</v>
      </c>
      <c r="K9" s="73"/>
      <c r="L9" s="3">
        <f>'LSRW-3'!S11</f>
        <v>0</v>
      </c>
      <c r="M9" s="73"/>
      <c r="N9" s="3">
        <f>'LSRW-3'!Z11</f>
        <v>0</v>
      </c>
      <c r="O9" s="73"/>
      <c r="P9" s="3">
        <f>'LSRW-3'!AG11</f>
        <v>0</v>
      </c>
    </row>
    <row r="10" spans="1:16" ht="18" x14ac:dyDescent="0.25">
      <c r="A10" s="91"/>
      <c r="B10" s="85"/>
      <c r="C10" s="89"/>
      <c r="D10" s="89"/>
      <c r="E10" s="89"/>
      <c r="F10" s="89"/>
      <c r="G10" s="89"/>
      <c r="H10" s="90"/>
      <c r="I10" s="73"/>
      <c r="J10" s="3">
        <f>'LSRW-3'!L12</f>
        <v>0</v>
      </c>
      <c r="K10" s="73"/>
      <c r="L10" s="3">
        <f>'LSRW-3'!S12</f>
        <v>0</v>
      </c>
      <c r="M10" s="73"/>
      <c r="N10" s="3">
        <f>'LSRW-3'!Z12</f>
        <v>0</v>
      </c>
      <c r="O10" s="73"/>
      <c r="P10" s="3">
        <f>'LSRW-3'!AG12</f>
        <v>0</v>
      </c>
    </row>
    <row r="11" spans="1:16" ht="18" x14ac:dyDescent="0.25">
      <c r="A11" s="92"/>
      <c r="B11" s="88"/>
      <c r="C11" s="89"/>
      <c r="D11" s="89"/>
      <c r="E11" s="89"/>
      <c r="F11" s="89"/>
      <c r="G11" s="89"/>
      <c r="H11" s="90"/>
      <c r="I11" s="73"/>
      <c r="J11" s="3">
        <f>'LSRW-3'!L13</f>
        <v>0</v>
      </c>
      <c r="K11" s="73"/>
      <c r="L11" s="3">
        <f>'LSRW-3'!S13</f>
        <v>0</v>
      </c>
      <c r="M11" s="73"/>
      <c r="N11" s="3">
        <f>'LSRW-3'!Z13</f>
        <v>0</v>
      </c>
      <c r="O11" s="73"/>
      <c r="P11" s="3">
        <f>'LSRW-3'!AG13</f>
        <v>0</v>
      </c>
    </row>
    <row r="12" spans="1:16" ht="18" x14ac:dyDescent="0.25">
      <c r="A12" s="91"/>
      <c r="B12" s="85"/>
      <c r="C12" s="89"/>
      <c r="D12" s="89"/>
      <c r="E12" s="89"/>
      <c r="F12" s="89"/>
      <c r="G12" s="89"/>
      <c r="H12" s="90"/>
      <c r="I12" s="73"/>
      <c r="J12" s="3">
        <f>'LSRW-3'!L14</f>
        <v>0</v>
      </c>
      <c r="K12" s="73"/>
      <c r="L12" s="3">
        <f>'LSRW-3'!S14</f>
        <v>0</v>
      </c>
      <c r="M12" s="73"/>
      <c r="N12" s="3">
        <f>'LSRW-3'!Z14</f>
        <v>0</v>
      </c>
      <c r="O12" s="73"/>
      <c r="P12" s="3">
        <f>'LSRW-3'!AG14</f>
        <v>0</v>
      </c>
    </row>
    <row r="13" spans="1:16" ht="18" x14ac:dyDescent="0.25">
      <c r="A13" s="92"/>
      <c r="B13" s="88"/>
      <c r="C13" s="89"/>
      <c r="D13" s="89"/>
      <c r="E13" s="89"/>
      <c r="F13" s="89"/>
      <c r="G13" s="89"/>
      <c r="H13" s="90"/>
      <c r="I13" s="73"/>
      <c r="J13" s="3">
        <f>'LSRW-3'!L15</f>
        <v>0</v>
      </c>
      <c r="K13" s="73"/>
      <c r="L13" s="3">
        <f>'LSRW-3'!S15</f>
        <v>0</v>
      </c>
      <c r="M13" s="73"/>
      <c r="N13" s="3">
        <f>'LSRW-3'!Z15</f>
        <v>0</v>
      </c>
      <c r="O13" s="73"/>
      <c r="P13" s="3">
        <f>'LSRW-3'!AG15</f>
        <v>0</v>
      </c>
    </row>
    <row r="14" spans="1:16" ht="18" x14ac:dyDescent="0.25">
      <c r="A14" s="91"/>
      <c r="B14" s="85"/>
      <c r="C14" s="89"/>
      <c r="D14" s="89"/>
      <c r="E14" s="89"/>
      <c r="F14" s="89"/>
      <c r="G14" s="89"/>
      <c r="H14" s="90"/>
      <c r="I14" s="73"/>
      <c r="J14" s="3">
        <f>'LSRW-3'!L16</f>
        <v>0</v>
      </c>
      <c r="K14" s="73"/>
      <c r="L14" s="3">
        <f>'LSRW-3'!S16</f>
        <v>0</v>
      </c>
      <c r="M14" s="73"/>
      <c r="N14" s="3">
        <f>'LSRW-3'!Z16</f>
        <v>0</v>
      </c>
      <c r="O14" s="73"/>
      <c r="P14" s="3">
        <f>'LSRW-3'!AG16</f>
        <v>0</v>
      </c>
    </row>
    <row r="15" spans="1:16" ht="18" x14ac:dyDescent="0.25">
      <c r="A15" s="92"/>
      <c r="B15" s="88"/>
      <c r="C15" s="89"/>
      <c r="D15" s="89"/>
      <c r="E15" s="89"/>
      <c r="F15" s="89"/>
      <c r="G15" s="89"/>
      <c r="H15" s="90"/>
      <c r="I15" s="73"/>
      <c r="J15" s="3">
        <f>'LSRW-3'!L17</f>
        <v>0</v>
      </c>
      <c r="K15" s="73"/>
      <c r="L15" s="3">
        <f>'LSRW-3'!S17</f>
        <v>0</v>
      </c>
      <c r="M15" s="73"/>
      <c r="N15" s="3">
        <f>'LSRW-3'!Z17</f>
        <v>0</v>
      </c>
      <c r="O15" s="73"/>
      <c r="P15" s="3">
        <f>'LSRW-3'!AG17</f>
        <v>0</v>
      </c>
    </row>
    <row r="16" spans="1:16" ht="18" x14ac:dyDescent="0.25">
      <c r="A16" s="91"/>
      <c r="B16" s="85"/>
      <c r="C16" s="89"/>
      <c r="D16" s="89"/>
      <c r="E16" s="89"/>
      <c r="F16" s="89"/>
      <c r="G16" s="89"/>
      <c r="H16" s="90"/>
      <c r="I16" s="73"/>
      <c r="J16" s="3">
        <f>'LSRW-3'!L18</f>
        <v>0</v>
      </c>
      <c r="K16" s="73"/>
      <c r="L16" s="3">
        <f>'LSRW-3'!S18</f>
        <v>0</v>
      </c>
      <c r="M16" s="73"/>
      <c r="N16" s="3">
        <f>'LSRW-3'!Z18</f>
        <v>0</v>
      </c>
      <c r="O16" s="73"/>
      <c r="P16" s="3">
        <f>'LSRW-3'!AG18</f>
        <v>0</v>
      </c>
    </row>
    <row r="17" spans="1:16" ht="18" x14ac:dyDescent="0.25">
      <c r="A17" s="92"/>
      <c r="B17" s="88"/>
      <c r="C17" s="89"/>
      <c r="D17" s="89"/>
      <c r="E17" s="89"/>
      <c r="F17" s="89"/>
      <c r="G17" s="89"/>
      <c r="H17" s="90"/>
      <c r="I17" s="73"/>
      <c r="J17" s="3">
        <f>'LSRW-3'!L19</f>
        <v>0</v>
      </c>
      <c r="K17" s="73"/>
      <c r="L17" s="3">
        <f>'LSRW-3'!S19</f>
        <v>0</v>
      </c>
      <c r="M17" s="73"/>
      <c r="N17" s="3">
        <f>'LSRW-3'!Z19</f>
        <v>0</v>
      </c>
      <c r="O17" s="73"/>
      <c r="P17" s="3">
        <f>'LSRW-3'!AG19</f>
        <v>0</v>
      </c>
    </row>
    <row r="18" spans="1:16" ht="18" x14ac:dyDescent="0.25">
      <c r="A18" s="91"/>
      <c r="B18" s="85"/>
      <c r="C18" s="89"/>
      <c r="D18" s="89"/>
      <c r="E18" s="89"/>
      <c r="F18" s="89"/>
      <c r="G18" s="89"/>
      <c r="H18" s="90"/>
      <c r="I18" s="73"/>
      <c r="J18" s="3">
        <f>'LSRW-3'!L20</f>
        <v>0</v>
      </c>
      <c r="K18" s="73"/>
      <c r="L18" s="3">
        <f>'LSRW-3'!S20</f>
        <v>0</v>
      </c>
      <c r="M18" s="73"/>
      <c r="N18" s="3">
        <f>'LSRW-3'!Z20</f>
        <v>0</v>
      </c>
      <c r="O18" s="73"/>
      <c r="P18" s="3">
        <f>'LSRW-3'!AG20</f>
        <v>0</v>
      </c>
    </row>
    <row r="19" spans="1:16" ht="18" x14ac:dyDescent="0.25">
      <c r="A19" s="92"/>
      <c r="B19" s="88"/>
      <c r="C19" s="89"/>
      <c r="D19" s="89"/>
      <c r="E19" s="89"/>
      <c r="F19" s="89"/>
      <c r="G19" s="89"/>
      <c r="H19" s="90"/>
      <c r="I19" s="73"/>
      <c r="J19" s="3">
        <f>'LSRW-3'!L21</f>
        <v>0</v>
      </c>
      <c r="K19" s="73"/>
      <c r="L19" s="3">
        <f>'LSRW-3'!S21</f>
        <v>0</v>
      </c>
      <c r="M19" s="73"/>
      <c r="N19" s="3">
        <f>'LSRW-3'!Z21</f>
        <v>0</v>
      </c>
      <c r="O19" s="73"/>
      <c r="P19" s="3">
        <f>'LSRW-3'!AG21</f>
        <v>0</v>
      </c>
    </row>
    <row r="20" spans="1:16" ht="18" x14ac:dyDescent="0.25">
      <c r="A20" s="91"/>
      <c r="B20" s="85"/>
      <c r="C20" s="89"/>
      <c r="D20" s="89"/>
      <c r="E20" s="89"/>
      <c r="F20" s="89"/>
      <c r="G20" s="89"/>
      <c r="H20" s="90"/>
      <c r="I20" s="73"/>
      <c r="J20" s="3">
        <f>'LSRW-3'!L22</f>
        <v>0</v>
      </c>
      <c r="K20" s="73"/>
      <c r="L20" s="3">
        <f>'LSRW-3'!S22</f>
        <v>0</v>
      </c>
      <c r="M20" s="73"/>
      <c r="N20" s="3">
        <f>'LSRW-3'!Z22</f>
        <v>0</v>
      </c>
      <c r="O20" s="73"/>
      <c r="P20" s="3">
        <f>'LSRW-3'!AG22</f>
        <v>0</v>
      </c>
    </row>
    <row r="21" spans="1:16" ht="18" x14ac:dyDescent="0.25">
      <c r="A21" s="92"/>
      <c r="B21" s="88"/>
      <c r="C21" s="89"/>
      <c r="D21" s="89"/>
      <c r="E21" s="89"/>
      <c r="F21" s="89"/>
      <c r="G21" s="89"/>
      <c r="H21" s="90"/>
      <c r="I21" s="73"/>
      <c r="J21" s="3">
        <f>'LSRW-3'!L23</f>
        <v>0</v>
      </c>
      <c r="K21" s="73"/>
      <c r="L21" s="3">
        <f>'LSRW-3'!S23</f>
        <v>0</v>
      </c>
      <c r="M21" s="73"/>
      <c r="N21" s="3">
        <f>'LSRW-3'!Z23</f>
        <v>0</v>
      </c>
      <c r="O21" s="73"/>
      <c r="P21" s="3">
        <f>'LSRW-3'!AG23</f>
        <v>0</v>
      </c>
    </row>
    <row r="22" spans="1:16" ht="18" x14ac:dyDescent="0.25">
      <c r="A22" s="91"/>
      <c r="B22" s="85"/>
      <c r="C22" s="89"/>
      <c r="D22" s="89"/>
      <c r="E22" s="89"/>
      <c r="F22" s="89"/>
      <c r="G22" s="89"/>
      <c r="H22" s="90"/>
      <c r="I22" s="73"/>
      <c r="J22" s="3">
        <f>'LSRW-3'!L24</f>
        <v>0</v>
      </c>
      <c r="K22" s="73"/>
      <c r="L22" s="3">
        <f>'LSRW-3'!S24</f>
        <v>0</v>
      </c>
      <c r="M22" s="73"/>
      <c r="N22" s="3">
        <f>'LSRW-3'!Z24</f>
        <v>0</v>
      </c>
      <c r="O22" s="73"/>
      <c r="P22" s="3">
        <f>'LSRW-3'!AG24</f>
        <v>0</v>
      </c>
    </row>
    <row r="23" spans="1:16" ht="18" x14ac:dyDescent="0.25">
      <c r="A23" s="92"/>
      <c r="B23" s="88"/>
      <c r="C23" s="89"/>
      <c r="D23" s="89"/>
      <c r="E23" s="89"/>
      <c r="F23" s="89"/>
      <c r="G23" s="89"/>
      <c r="H23" s="90"/>
      <c r="I23" s="73"/>
      <c r="J23" s="3">
        <f>'LSRW-3'!L25</f>
        <v>0</v>
      </c>
      <c r="K23" s="73"/>
      <c r="L23" s="3">
        <f>'LSRW-3'!S25</f>
        <v>0</v>
      </c>
      <c r="M23" s="73"/>
      <c r="N23" s="3">
        <f>'LSRW-3'!Z25</f>
        <v>0</v>
      </c>
      <c r="O23" s="73"/>
      <c r="P23" s="3">
        <f>'LSRW-3'!AG25</f>
        <v>0</v>
      </c>
    </row>
    <row r="24" spans="1:16" ht="18" x14ac:dyDescent="0.25">
      <c r="A24" s="91"/>
      <c r="B24" s="85"/>
      <c r="C24" s="89"/>
      <c r="D24" s="89"/>
      <c r="E24" s="89"/>
      <c r="F24" s="89"/>
      <c r="G24" s="89"/>
      <c r="H24" s="90"/>
      <c r="I24" s="73"/>
      <c r="J24" s="3">
        <f>'LSRW-3'!L26</f>
        <v>0</v>
      </c>
      <c r="K24" s="73"/>
      <c r="L24" s="3">
        <f>'LSRW-3'!S26</f>
        <v>0</v>
      </c>
      <c r="M24" s="73"/>
      <c r="N24" s="3">
        <f>'LSRW-3'!Z26</f>
        <v>0</v>
      </c>
      <c r="O24" s="73"/>
      <c r="P24" s="3">
        <f>'LSRW-3'!AG26</f>
        <v>0</v>
      </c>
    </row>
    <row r="25" spans="1:16" ht="18" x14ac:dyDescent="0.25">
      <c r="A25" s="92"/>
      <c r="B25" s="88"/>
      <c r="C25" s="89"/>
      <c r="D25" s="89"/>
      <c r="E25" s="89"/>
      <c r="F25" s="89"/>
      <c r="G25" s="89"/>
      <c r="H25" s="90"/>
      <c r="I25" s="73"/>
      <c r="J25" s="3">
        <f>'LSRW-3'!L27</f>
        <v>0</v>
      </c>
      <c r="K25" s="73"/>
      <c r="L25" s="3">
        <f>'LSRW-3'!S27</f>
        <v>0</v>
      </c>
      <c r="M25" s="73"/>
      <c r="N25" s="3">
        <f>'LSRW-3'!Z27</f>
        <v>0</v>
      </c>
      <c r="O25" s="73"/>
      <c r="P25" s="3">
        <f>'LSRW-3'!AG27</f>
        <v>0</v>
      </c>
    </row>
    <row r="26" spans="1:16" ht="18" x14ac:dyDescent="0.25">
      <c r="A26" s="91"/>
      <c r="B26" s="85"/>
      <c r="C26" s="89"/>
      <c r="D26" s="89"/>
      <c r="E26" s="89"/>
      <c r="F26" s="89"/>
      <c r="G26" s="89"/>
      <c r="H26" s="90"/>
      <c r="I26" s="73"/>
      <c r="J26" s="3">
        <f>'LSRW-3'!L28</f>
        <v>0</v>
      </c>
      <c r="K26" s="73"/>
      <c r="L26" s="3">
        <f>'LSRW-3'!S28</f>
        <v>0</v>
      </c>
      <c r="M26" s="73"/>
      <c r="N26" s="3">
        <f>'LSRW-3'!Z28</f>
        <v>0</v>
      </c>
      <c r="O26" s="73"/>
      <c r="P26" s="3">
        <f>'LSRW-3'!AG28</f>
        <v>0</v>
      </c>
    </row>
    <row r="27" spans="1:16" ht="18" x14ac:dyDescent="0.25">
      <c r="A27" s="92"/>
      <c r="B27" s="88"/>
      <c r="C27" s="89"/>
      <c r="D27" s="89"/>
      <c r="E27" s="89"/>
      <c r="F27" s="89"/>
      <c r="G27" s="89"/>
      <c r="H27" s="90"/>
      <c r="I27" s="73"/>
      <c r="J27" s="3">
        <f>'LSRW-3'!L29</f>
        <v>0</v>
      </c>
      <c r="K27" s="73"/>
      <c r="L27" s="3">
        <f>'LSRW-3'!S29</f>
        <v>0</v>
      </c>
      <c r="M27" s="73"/>
      <c r="N27" s="3">
        <f>'LSRW-3'!Z29</f>
        <v>0</v>
      </c>
      <c r="O27" s="73"/>
      <c r="P27" s="3">
        <f>'LSRW-3'!AG29</f>
        <v>0</v>
      </c>
    </row>
    <row r="28" spans="1:16" ht="18" x14ac:dyDescent="0.25">
      <c r="A28" s="91"/>
      <c r="B28" s="85"/>
      <c r="C28" s="89"/>
      <c r="D28" s="89"/>
      <c r="E28" s="89"/>
      <c r="F28" s="89"/>
      <c r="G28" s="89"/>
      <c r="H28" s="90"/>
      <c r="I28" s="73"/>
      <c r="J28" s="3">
        <f>'LSRW-3'!L30</f>
        <v>0</v>
      </c>
      <c r="K28" s="73"/>
      <c r="L28" s="3">
        <f>'LSRW-3'!S30</f>
        <v>0</v>
      </c>
      <c r="M28" s="73"/>
      <c r="N28" s="3">
        <f>'LSRW-3'!Z30</f>
        <v>0</v>
      </c>
      <c r="O28" s="73"/>
      <c r="P28" s="3">
        <f>'LSRW-3'!AG30</f>
        <v>0</v>
      </c>
    </row>
    <row r="29" spans="1:16" ht="18" x14ac:dyDescent="0.25">
      <c r="A29" s="92"/>
      <c r="B29" s="88"/>
      <c r="C29" s="89"/>
      <c r="D29" s="89"/>
      <c r="E29" s="89"/>
      <c r="F29" s="89"/>
      <c r="G29" s="89"/>
      <c r="H29" s="90"/>
      <c r="I29" s="73"/>
      <c r="J29" s="3">
        <f>'LSRW-3'!L31</f>
        <v>0</v>
      </c>
      <c r="K29" s="73"/>
      <c r="L29" s="3">
        <f>'LSRW-3'!S31</f>
        <v>0</v>
      </c>
      <c r="M29" s="73"/>
      <c r="N29" s="3">
        <f>'LSRW-3'!Z31</f>
        <v>0</v>
      </c>
      <c r="O29" s="73"/>
      <c r="P29" s="3">
        <f>'LSRW-3'!AG31</f>
        <v>0</v>
      </c>
    </row>
    <row r="30" spans="1:16" ht="18" x14ac:dyDescent="0.25">
      <c r="A30" s="91"/>
      <c r="B30" s="85"/>
      <c r="C30" s="89"/>
      <c r="D30" s="89"/>
      <c r="E30" s="89"/>
      <c r="F30" s="89"/>
      <c r="G30" s="89"/>
      <c r="H30" s="90"/>
      <c r="I30" s="73"/>
      <c r="J30" s="3">
        <f>'LSRW-3'!L32</f>
        <v>0</v>
      </c>
      <c r="K30" s="73"/>
      <c r="L30" s="3">
        <f>'LSRW-3'!S32</f>
        <v>0</v>
      </c>
      <c r="M30" s="73"/>
      <c r="N30" s="3">
        <f>'LSRW-3'!Z32</f>
        <v>0</v>
      </c>
      <c r="O30" s="73"/>
      <c r="P30" s="3">
        <f>'LSRW-3'!AG32</f>
        <v>0</v>
      </c>
    </row>
    <row r="31" spans="1:16" ht="18" x14ac:dyDescent="0.25">
      <c r="A31" s="92"/>
      <c r="B31" s="88"/>
      <c r="C31" s="89"/>
      <c r="D31" s="89"/>
      <c r="E31" s="89"/>
      <c r="F31" s="89"/>
      <c r="G31" s="89"/>
      <c r="H31" s="90"/>
      <c r="I31" s="73"/>
      <c r="J31" s="3">
        <f>'LSRW-3'!L33</f>
        <v>0</v>
      </c>
      <c r="K31" s="73"/>
      <c r="L31" s="3">
        <f>'LSRW-3'!S33</f>
        <v>0</v>
      </c>
      <c r="M31" s="73"/>
      <c r="N31" s="3">
        <f>'LSRW-3'!Z33</f>
        <v>0</v>
      </c>
      <c r="O31" s="73"/>
      <c r="P31" s="3">
        <f>'LSRW-3'!AG33</f>
        <v>0</v>
      </c>
    </row>
    <row r="32" spans="1:16" ht="18" x14ac:dyDescent="0.25">
      <c r="A32" s="91"/>
      <c r="B32" s="85"/>
      <c r="C32" s="89"/>
      <c r="D32" s="89"/>
      <c r="E32" s="89"/>
      <c r="F32" s="89"/>
      <c r="G32" s="89"/>
      <c r="H32" s="90"/>
      <c r="I32" s="73"/>
      <c r="J32" s="3">
        <f>'LSRW-3'!L34</f>
        <v>0</v>
      </c>
      <c r="K32" s="73"/>
      <c r="L32" s="3">
        <f>'LSRW-3'!S34</f>
        <v>0</v>
      </c>
      <c r="M32" s="73"/>
      <c r="N32" s="3">
        <f>'LSRW-3'!Z34</f>
        <v>0</v>
      </c>
      <c r="O32" s="73"/>
      <c r="P32" s="3">
        <f>'LSRW-3'!AG34</f>
        <v>0</v>
      </c>
    </row>
    <row r="33" spans="1:16" ht="18" x14ac:dyDescent="0.25">
      <c r="A33" s="92"/>
      <c r="B33" s="88"/>
      <c r="C33" s="89"/>
      <c r="D33" s="89"/>
      <c r="E33" s="89"/>
      <c r="F33" s="89"/>
      <c r="G33" s="89"/>
      <c r="H33" s="90"/>
      <c r="I33" s="73"/>
      <c r="J33" s="3">
        <f>'LSRW-3'!L35</f>
        <v>0</v>
      </c>
      <c r="K33" s="73"/>
      <c r="L33" s="3">
        <f>'LSRW-3'!S35</f>
        <v>0</v>
      </c>
      <c r="M33" s="73"/>
      <c r="N33" s="3">
        <f>'LSRW-3'!Z35</f>
        <v>0</v>
      </c>
      <c r="O33" s="73"/>
      <c r="P33" s="3">
        <f>'LSRW-3'!AG35</f>
        <v>0</v>
      </c>
    </row>
    <row r="34" spans="1:16" ht="18" x14ac:dyDescent="0.25">
      <c r="A34" s="91"/>
      <c r="B34" s="85"/>
      <c r="C34" s="86"/>
      <c r="D34" s="86"/>
      <c r="E34" s="86"/>
      <c r="F34" s="86"/>
      <c r="G34" s="86"/>
      <c r="H34" s="87"/>
      <c r="I34" s="73"/>
      <c r="J34" s="3">
        <f>'LSRW-3'!L36</f>
        <v>0</v>
      </c>
      <c r="K34" s="73"/>
      <c r="L34" s="3">
        <f>'LSRW-3'!S36</f>
        <v>0</v>
      </c>
      <c r="M34" s="73"/>
      <c r="N34" s="3">
        <f>'LSRW-3'!Z36</f>
        <v>0</v>
      </c>
      <c r="O34" s="73"/>
      <c r="P34" s="3">
        <f>'LSRW-3'!AG36</f>
        <v>0</v>
      </c>
    </row>
    <row r="35" spans="1:16" ht="18" x14ac:dyDescent="0.25">
      <c r="A35" s="92"/>
      <c r="B35" s="88"/>
      <c r="C35" s="86"/>
      <c r="D35" s="86"/>
      <c r="E35" s="86"/>
      <c r="F35" s="86"/>
      <c r="G35" s="86"/>
      <c r="H35" s="87"/>
      <c r="I35" s="73"/>
      <c r="J35" s="3">
        <f>'LSRW-3'!L37</f>
        <v>0</v>
      </c>
      <c r="K35" s="73"/>
      <c r="L35" s="3">
        <f>'LSRW-3'!S37</f>
        <v>0</v>
      </c>
      <c r="M35" s="73"/>
      <c r="N35" s="3">
        <f>'LSRW-3'!Z37</f>
        <v>0</v>
      </c>
      <c r="O35" s="73"/>
      <c r="P35" s="3">
        <f>'LSRW-3'!AG37</f>
        <v>0</v>
      </c>
    </row>
    <row r="36" spans="1:16" ht="18" x14ac:dyDescent="0.25">
      <c r="A36" s="91"/>
      <c r="B36" s="85"/>
      <c r="C36" s="89"/>
      <c r="D36" s="89"/>
      <c r="E36" s="89"/>
      <c r="F36" s="89"/>
      <c r="G36" s="89"/>
      <c r="H36" s="90"/>
      <c r="I36" s="73"/>
      <c r="J36" s="3">
        <f>'LSRW-3'!L38</f>
        <v>0</v>
      </c>
      <c r="K36" s="73"/>
      <c r="L36" s="3">
        <f>'LSRW-3'!S38</f>
        <v>0</v>
      </c>
      <c r="M36" s="73"/>
      <c r="N36" s="3">
        <f>'LSRW-3'!Z38</f>
        <v>0</v>
      </c>
      <c r="O36" s="73"/>
      <c r="P36" s="3">
        <f>'LSRW-3'!AG38</f>
        <v>0</v>
      </c>
    </row>
    <row r="37" spans="1:16" ht="18" x14ac:dyDescent="0.25">
      <c r="A37" s="92"/>
      <c r="B37" s="88"/>
      <c r="C37" s="89"/>
      <c r="D37" s="89"/>
      <c r="E37" s="89"/>
      <c r="F37" s="89"/>
      <c r="G37" s="89"/>
      <c r="H37" s="90"/>
      <c r="I37" s="73"/>
      <c r="J37" s="3">
        <f>'LSRW-3'!L39</f>
        <v>0</v>
      </c>
      <c r="K37" s="73"/>
      <c r="L37" s="3">
        <f>'LSRW-3'!S39</f>
        <v>0</v>
      </c>
      <c r="M37" s="73"/>
      <c r="N37" s="3">
        <f>'LSRW-3'!Z39</f>
        <v>0</v>
      </c>
      <c r="O37" s="73"/>
      <c r="P37" s="3">
        <f>'LSRW-3'!AG39</f>
        <v>0</v>
      </c>
    </row>
    <row r="38" spans="1:16" ht="18" x14ac:dyDescent="0.25">
      <c r="A38" s="91"/>
      <c r="B38" s="85"/>
      <c r="C38" s="89"/>
      <c r="D38" s="89"/>
      <c r="E38" s="89"/>
      <c r="F38" s="89"/>
      <c r="G38" s="89"/>
      <c r="H38" s="90"/>
      <c r="I38" s="73"/>
      <c r="J38" s="3">
        <f>'LSRW-3'!L40</f>
        <v>0</v>
      </c>
      <c r="K38" s="73"/>
      <c r="L38" s="3">
        <f>'LSRW-3'!S40</f>
        <v>0</v>
      </c>
      <c r="M38" s="73"/>
      <c r="N38" s="3">
        <f>'LSRW-3'!Z40</f>
        <v>0</v>
      </c>
      <c r="O38" s="73"/>
      <c r="P38" s="3">
        <f>'LSRW-3'!AG40</f>
        <v>0</v>
      </c>
    </row>
    <row r="39" spans="1:16" ht="18" x14ac:dyDescent="0.25">
      <c r="A39" s="92"/>
      <c r="B39" s="88"/>
      <c r="C39" s="89"/>
      <c r="D39" s="89"/>
      <c r="E39" s="89"/>
      <c r="F39" s="89"/>
      <c r="G39" s="89"/>
      <c r="H39" s="90"/>
      <c r="I39" s="73"/>
      <c r="J39" s="3">
        <f>'LSRW-3'!L41</f>
        <v>0</v>
      </c>
      <c r="K39" s="73"/>
      <c r="L39" s="3">
        <f>'LSRW-3'!S41</f>
        <v>0</v>
      </c>
      <c r="M39" s="73"/>
      <c r="N39" s="3">
        <f>'LSRW-3'!Z41</f>
        <v>0</v>
      </c>
      <c r="O39" s="73"/>
      <c r="P39" s="3">
        <f>'LSRW-3'!AG41</f>
        <v>0</v>
      </c>
    </row>
    <row r="40" spans="1:16" ht="18" x14ac:dyDescent="0.25">
      <c r="A40" s="91"/>
      <c r="B40" s="85"/>
      <c r="C40" s="89"/>
      <c r="D40" s="89"/>
      <c r="E40" s="89"/>
      <c r="F40" s="89"/>
      <c r="G40" s="89"/>
      <c r="H40" s="90"/>
      <c r="I40" s="73"/>
      <c r="J40" s="3">
        <f>'LSRW-3'!L42</f>
        <v>0</v>
      </c>
      <c r="K40" s="73"/>
      <c r="L40" s="3">
        <f>'LSRW-3'!S42</f>
        <v>0</v>
      </c>
      <c r="M40" s="73"/>
      <c r="N40" s="3">
        <f>'LSRW-3'!Z42</f>
        <v>0</v>
      </c>
      <c r="O40" s="73"/>
      <c r="P40" s="3">
        <f>'LSRW-3'!AG42</f>
        <v>0</v>
      </c>
    </row>
    <row r="41" spans="1:16" ht="18" x14ac:dyDescent="0.25">
      <c r="A41" s="92"/>
      <c r="B41" s="88"/>
      <c r="C41" s="89"/>
      <c r="D41" s="89"/>
      <c r="E41" s="89"/>
      <c r="F41" s="89"/>
      <c r="G41" s="89"/>
      <c r="H41" s="90"/>
      <c r="I41" s="73"/>
      <c r="J41" s="3">
        <f>'LSRW-3'!L43</f>
        <v>0</v>
      </c>
      <c r="K41" s="73"/>
      <c r="L41" s="3">
        <f>'LSRW-3'!S43</f>
        <v>0</v>
      </c>
      <c r="M41" s="73"/>
      <c r="N41" s="3">
        <f>'LSRW-3'!Z43</f>
        <v>0</v>
      </c>
      <c r="O41" s="73"/>
      <c r="P41" s="3">
        <f>'LSRW-3'!AG43</f>
        <v>0</v>
      </c>
    </row>
    <row r="42" spans="1:16" ht="18" x14ac:dyDescent="0.25">
      <c r="A42" s="91"/>
      <c r="B42" s="85"/>
      <c r="C42" s="89"/>
      <c r="D42" s="89"/>
      <c r="E42" s="89"/>
      <c r="F42" s="89"/>
      <c r="G42" s="89"/>
      <c r="H42" s="90"/>
      <c r="I42" s="73"/>
      <c r="J42" s="3">
        <f>'LSRW-3'!L44</f>
        <v>0</v>
      </c>
      <c r="K42" s="73"/>
      <c r="L42" s="3">
        <f>'LSRW-3'!S44</f>
        <v>0</v>
      </c>
      <c r="M42" s="73"/>
      <c r="N42" s="3">
        <f>'LSRW-3'!Z44</f>
        <v>0</v>
      </c>
      <c r="O42" s="73"/>
      <c r="P42" s="3">
        <f>'LSRW-3'!AG44</f>
        <v>0</v>
      </c>
    </row>
    <row r="43" spans="1:16" ht="18" x14ac:dyDescent="0.25">
      <c r="A43" s="92"/>
      <c r="B43" s="88"/>
      <c r="C43" s="89"/>
      <c r="D43" s="89"/>
      <c r="E43" s="89"/>
      <c r="F43" s="89"/>
      <c r="G43" s="89"/>
      <c r="H43" s="90"/>
      <c r="I43" s="73"/>
      <c r="J43" s="3">
        <f>'LSRW-3'!L45</f>
        <v>0</v>
      </c>
      <c r="K43" s="73"/>
      <c r="L43" s="3">
        <f>'LSRW-3'!S45</f>
        <v>0</v>
      </c>
      <c r="M43" s="73"/>
      <c r="N43" s="3">
        <f>'LSRW-3'!Z45</f>
        <v>0</v>
      </c>
      <c r="O43" s="73"/>
      <c r="P43" s="3">
        <f>'LSRW-3'!AG45</f>
        <v>0</v>
      </c>
    </row>
    <row r="44" spans="1:16" ht="18" x14ac:dyDescent="0.25">
      <c r="A44" s="91"/>
      <c r="B44" s="85"/>
      <c r="C44" s="89"/>
      <c r="D44" s="89"/>
      <c r="E44" s="89"/>
      <c r="F44" s="89"/>
      <c r="G44" s="89"/>
      <c r="H44" s="90"/>
      <c r="I44" s="73"/>
      <c r="J44" s="3">
        <f>'LSRW-3'!L46</f>
        <v>0</v>
      </c>
      <c r="K44" s="73"/>
      <c r="L44" s="3">
        <f>'LSRW-3'!S46</f>
        <v>0</v>
      </c>
      <c r="M44" s="73"/>
      <c r="N44" s="3">
        <f>'LSRW-3'!Z46</f>
        <v>0</v>
      </c>
      <c r="O44" s="73"/>
      <c r="P44" s="3">
        <f>'LSRW-3'!AG46</f>
        <v>0</v>
      </c>
    </row>
    <row r="45" spans="1:16" ht="18" x14ac:dyDescent="0.25">
      <c r="A45" s="92"/>
      <c r="B45" s="88"/>
      <c r="C45" s="89"/>
      <c r="D45" s="89"/>
      <c r="E45" s="89"/>
      <c r="F45" s="89"/>
      <c r="G45" s="89"/>
      <c r="H45" s="90"/>
      <c r="I45" s="73"/>
      <c r="J45" s="3">
        <f>'LSRW-3'!L47</f>
        <v>0</v>
      </c>
      <c r="K45" s="73"/>
      <c r="L45" s="3">
        <f>'LSRW-3'!S47</f>
        <v>0</v>
      </c>
      <c r="M45" s="73"/>
      <c r="N45" s="3">
        <f>'LSRW-3'!Z47</f>
        <v>0</v>
      </c>
      <c r="O45" s="73"/>
      <c r="P45" s="3">
        <f>'LSRW-3'!AG47</f>
        <v>0</v>
      </c>
    </row>
    <row r="46" spans="1:16" ht="18" x14ac:dyDescent="0.25">
      <c r="A46" s="91"/>
      <c r="B46" s="85"/>
      <c r="C46" s="89"/>
      <c r="D46" s="89"/>
      <c r="E46" s="89"/>
      <c r="F46" s="89"/>
      <c r="G46" s="89"/>
      <c r="H46" s="90"/>
      <c r="I46" s="73"/>
      <c r="J46" s="3">
        <f>'LSRW-3'!L48</f>
        <v>0</v>
      </c>
      <c r="K46" s="73"/>
      <c r="L46" s="3">
        <f>'LSRW-3'!S48</f>
        <v>0</v>
      </c>
      <c r="M46" s="73"/>
      <c r="N46" s="3">
        <f>'LSRW-3'!Z48</f>
        <v>0</v>
      </c>
      <c r="O46" s="73"/>
      <c r="P46" s="3">
        <f>'LSRW-3'!AG48</f>
        <v>0</v>
      </c>
    </row>
    <row r="47" spans="1:16" ht="18" x14ac:dyDescent="0.25">
      <c r="A47" s="92"/>
      <c r="B47" s="88"/>
      <c r="C47" s="89"/>
      <c r="D47" s="89"/>
      <c r="E47" s="89"/>
      <c r="F47" s="89"/>
      <c r="G47" s="89"/>
      <c r="H47" s="90"/>
      <c r="I47" s="73"/>
      <c r="J47" s="3">
        <f>'LSRW-3'!L49</f>
        <v>0</v>
      </c>
      <c r="K47" s="73"/>
      <c r="L47" s="3">
        <f>'LSRW-3'!S49</f>
        <v>0</v>
      </c>
      <c r="M47" s="73"/>
      <c r="N47" s="3">
        <f>'LSRW-3'!Z49</f>
        <v>0</v>
      </c>
      <c r="O47" s="73"/>
      <c r="P47" s="3">
        <f>'LSRW-3'!AG49</f>
        <v>0</v>
      </c>
    </row>
    <row r="48" spans="1:16" ht="18" x14ac:dyDescent="0.25">
      <c r="A48" s="91"/>
      <c r="B48" s="85"/>
      <c r="C48" s="89"/>
      <c r="D48" s="89"/>
      <c r="E48" s="89"/>
      <c r="F48" s="89"/>
      <c r="G48" s="89"/>
      <c r="H48" s="90"/>
      <c r="I48" s="73"/>
      <c r="J48" s="3">
        <f>'LSRW-3'!L50</f>
        <v>0</v>
      </c>
      <c r="K48" s="73"/>
      <c r="L48" s="3">
        <f>'LSRW-3'!S50</f>
        <v>0</v>
      </c>
      <c r="M48" s="73"/>
      <c r="N48" s="3">
        <f>'LSRW-3'!Z50</f>
        <v>0</v>
      </c>
      <c r="O48" s="73"/>
      <c r="P48" s="3">
        <f>'LSRW-3'!AG50</f>
        <v>0</v>
      </c>
    </row>
    <row r="49" spans="1:16" ht="18" x14ac:dyDescent="0.25">
      <c r="A49" s="92"/>
      <c r="B49" s="88"/>
      <c r="C49" s="89"/>
      <c r="D49" s="89"/>
      <c r="E49" s="89"/>
      <c r="F49" s="89"/>
      <c r="G49" s="89"/>
      <c r="H49" s="90"/>
      <c r="I49" s="73"/>
      <c r="J49" s="3">
        <f>'LSRW-3'!L51</f>
        <v>0</v>
      </c>
      <c r="K49" s="73"/>
      <c r="L49" s="3">
        <f>'LSRW-3'!S51</f>
        <v>0</v>
      </c>
      <c r="M49" s="73"/>
      <c r="N49" s="3">
        <f>'LSRW-3'!Z51</f>
        <v>0</v>
      </c>
      <c r="O49" s="73"/>
      <c r="P49" s="3">
        <f>'LSRW-3'!AG51</f>
        <v>0</v>
      </c>
    </row>
    <row r="50" spans="1:16" ht="18" x14ac:dyDescent="0.25">
      <c r="A50" s="91"/>
      <c r="B50" s="85"/>
      <c r="C50" s="89"/>
      <c r="D50" s="89"/>
      <c r="E50" s="89"/>
      <c r="F50" s="89"/>
      <c r="G50" s="89"/>
      <c r="H50" s="90"/>
      <c r="I50" s="73"/>
      <c r="J50" s="3">
        <f>'LSRW-3'!L52</f>
        <v>0</v>
      </c>
      <c r="K50" s="73"/>
      <c r="L50" s="3">
        <f>'LSRW-3'!S52</f>
        <v>0</v>
      </c>
      <c r="M50" s="73"/>
      <c r="N50" s="3">
        <f>'LSRW-3'!Z52</f>
        <v>0</v>
      </c>
      <c r="O50" s="73"/>
      <c r="P50" s="3">
        <f>'LSRW-3'!AG52</f>
        <v>0</v>
      </c>
    </row>
    <row r="51" spans="1:16" ht="18" x14ac:dyDescent="0.25">
      <c r="A51" s="92"/>
      <c r="B51" s="88"/>
      <c r="C51" s="89"/>
      <c r="D51" s="89"/>
      <c r="E51" s="89"/>
      <c r="F51" s="89"/>
      <c r="G51" s="89"/>
      <c r="H51" s="90"/>
      <c r="I51" s="73"/>
      <c r="J51" s="3">
        <f>'LSRW-3'!L53</f>
        <v>0</v>
      </c>
      <c r="K51" s="73"/>
      <c r="L51" s="3">
        <f>'LSRW-3'!S53</f>
        <v>0</v>
      </c>
      <c r="M51" s="73"/>
      <c r="N51" s="3">
        <f>'LSRW-3'!Z53</f>
        <v>0</v>
      </c>
      <c r="O51" s="73"/>
      <c r="P51" s="3">
        <f>'LSRW-3'!AG53</f>
        <v>0</v>
      </c>
    </row>
    <row r="52" spans="1:16" ht="18" x14ac:dyDescent="0.25">
      <c r="A52" s="91"/>
      <c r="B52" s="85"/>
      <c r="C52" s="89"/>
      <c r="D52" s="89"/>
      <c r="E52" s="89"/>
      <c r="F52" s="89"/>
      <c r="G52" s="89"/>
      <c r="H52" s="90"/>
      <c r="I52" s="73"/>
      <c r="J52" s="3">
        <f>'LSRW-3'!L54</f>
        <v>0</v>
      </c>
      <c r="K52" s="73"/>
      <c r="L52" s="3">
        <f>'LSRW-3'!S54</f>
        <v>0</v>
      </c>
      <c r="M52" s="73"/>
      <c r="N52" s="3">
        <f>'LSRW-3'!Z54</f>
        <v>0</v>
      </c>
      <c r="O52" s="73"/>
      <c r="P52" s="3">
        <f>'LSRW-3'!AG54</f>
        <v>0</v>
      </c>
    </row>
    <row r="53" spans="1:16" ht="18" x14ac:dyDescent="0.25">
      <c r="A53" s="92"/>
      <c r="B53" s="88"/>
      <c r="C53" s="89"/>
      <c r="D53" s="89"/>
      <c r="E53" s="89"/>
      <c r="F53" s="89"/>
      <c r="G53" s="89"/>
      <c r="H53" s="90"/>
      <c r="I53" s="73"/>
      <c r="J53" s="3">
        <f>'LSRW-3'!L55</f>
        <v>0</v>
      </c>
      <c r="K53" s="73"/>
      <c r="L53" s="3">
        <f>'LSRW-3'!S55</f>
        <v>0</v>
      </c>
      <c r="M53" s="73"/>
      <c r="N53" s="3">
        <f>'LSRW-3'!Z55</f>
        <v>0</v>
      </c>
      <c r="O53" s="73"/>
      <c r="P53" s="3">
        <f>'LSRW-3'!AG55</f>
        <v>0</v>
      </c>
    </row>
    <row r="54" spans="1:16" ht="18" x14ac:dyDescent="0.25">
      <c r="A54" s="91"/>
      <c r="B54" s="85"/>
      <c r="C54" s="89"/>
      <c r="D54" s="89"/>
      <c r="E54" s="89"/>
      <c r="F54" s="89"/>
      <c r="G54" s="89"/>
      <c r="H54" s="90"/>
      <c r="I54" s="73"/>
      <c r="J54" s="3">
        <f>'LSRW-3'!L56</f>
        <v>0</v>
      </c>
      <c r="K54" s="73"/>
      <c r="L54" s="3">
        <f>'LSRW-3'!S56</f>
        <v>0</v>
      </c>
      <c r="M54" s="73"/>
      <c r="N54" s="3">
        <f>'LSRW-3'!Z56</f>
        <v>0</v>
      </c>
      <c r="O54" s="73"/>
      <c r="P54" s="3">
        <f>'LSRW-3'!AG56</f>
        <v>0</v>
      </c>
    </row>
    <row r="55" spans="1:16" ht="18" x14ac:dyDescent="0.25">
      <c r="A55" s="92"/>
      <c r="B55" s="88"/>
      <c r="C55" s="89"/>
      <c r="D55" s="89"/>
      <c r="E55" s="89"/>
      <c r="F55" s="89"/>
      <c r="G55" s="89"/>
      <c r="H55" s="90"/>
      <c r="I55" s="73"/>
      <c r="J55" s="3">
        <f>'LSRW-3'!L57</f>
        <v>0</v>
      </c>
      <c r="K55" s="73"/>
      <c r="L55" s="3">
        <f>'LSRW-3'!S57</f>
        <v>0</v>
      </c>
      <c r="M55" s="73"/>
      <c r="N55" s="3">
        <f>'LSRW-3'!Z57</f>
        <v>0</v>
      </c>
      <c r="O55" s="73"/>
      <c r="P55" s="3">
        <f>'LSRW-3'!AG57</f>
        <v>0</v>
      </c>
    </row>
    <row r="56" spans="1:16" ht="18" x14ac:dyDescent="0.25">
      <c r="A56" s="91"/>
      <c r="B56" s="85"/>
      <c r="C56" s="89"/>
      <c r="D56" s="89"/>
      <c r="E56" s="89"/>
      <c r="F56" s="89"/>
      <c r="G56" s="89"/>
      <c r="H56" s="90"/>
      <c r="I56" s="73"/>
      <c r="J56" s="3">
        <f>'LSRW-3'!L58</f>
        <v>0</v>
      </c>
      <c r="K56" s="73"/>
      <c r="L56" s="3">
        <f>'LSRW-3'!S58</f>
        <v>0</v>
      </c>
      <c r="M56" s="73"/>
      <c r="N56" s="3">
        <f>'LSRW-3'!Z58</f>
        <v>0</v>
      </c>
      <c r="O56" s="73"/>
      <c r="P56" s="3">
        <f>'LSRW-3'!AG58</f>
        <v>0</v>
      </c>
    </row>
    <row r="57" spans="1:16" ht="18" x14ac:dyDescent="0.25">
      <c r="A57" s="92"/>
      <c r="B57" s="88"/>
      <c r="C57" s="89"/>
      <c r="D57" s="89"/>
      <c r="E57" s="89"/>
      <c r="F57" s="89"/>
      <c r="G57" s="89"/>
      <c r="H57" s="90"/>
      <c r="I57" s="73"/>
      <c r="J57" s="3">
        <f>'LSRW-3'!L59</f>
        <v>0</v>
      </c>
      <c r="K57" s="73"/>
      <c r="L57" s="3">
        <f>'LSRW-3'!S59</f>
        <v>0</v>
      </c>
      <c r="M57" s="73"/>
      <c r="N57" s="3">
        <f>'LSRW-3'!Z59</f>
        <v>0</v>
      </c>
      <c r="O57" s="73"/>
      <c r="P57" s="3">
        <f>'LSRW-3'!AG59</f>
        <v>0</v>
      </c>
    </row>
    <row r="58" spans="1:16" ht="18" x14ac:dyDescent="0.25">
      <c r="A58" s="91"/>
      <c r="B58" s="85"/>
      <c r="C58" s="89"/>
      <c r="D58" s="89"/>
      <c r="E58" s="89"/>
      <c r="F58" s="89"/>
      <c r="G58" s="89"/>
      <c r="H58" s="90"/>
      <c r="I58" s="73"/>
      <c r="J58" s="3">
        <f>'LSRW-3'!L60</f>
        <v>0</v>
      </c>
      <c r="K58" s="73"/>
      <c r="L58" s="3">
        <f>'LSRW-3'!S60</f>
        <v>0</v>
      </c>
      <c r="M58" s="73"/>
      <c r="N58" s="3">
        <f>'LSRW-3'!Z60</f>
        <v>0</v>
      </c>
      <c r="O58" s="73"/>
      <c r="P58" s="3">
        <f>'LSRW-3'!AG60</f>
        <v>0</v>
      </c>
    </row>
    <row r="59" spans="1:16" ht="18" x14ac:dyDescent="0.25">
      <c r="A59" s="92"/>
      <c r="B59" s="88"/>
      <c r="C59" s="89"/>
      <c r="D59" s="89"/>
      <c r="E59" s="89"/>
      <c r="F59" s="89"/>
      <c r="G59" s="89"/>
      <c r="H59" s="90"/>
      <c r="I59" s="73"/>
      <c r="J59" s="3">
        <f>'LSRW-3'!L61</f>
        <v>0</v>
      </c>
      <c r="K59" s="73"/>
      <c r="L59" s="3">
        <f>'LSRW-3'!S61</f>
        <v>0</v>
      </c>
      <c r="M59" s="73"/>
      <c r="N59" s="3">
        <f>'LSRW-3'!Z61</f>
        <v>0</v>
      </c>
      <c r="O59" s="73"/>
      <c r="P59" s="3">
        <f>'LSRW-3'!AG61</f>
        <v>0</v>
      </c>
    </row>
    <row r="60" spans="1:16" ht="18" x14ac:dyDescent="0.25">
      <c r="A60" s="69"/>
      <c r="B60" s="69"/>
      <c r="C60" s="75"/>
      <c r="D60" s="76"/>
      <c r="E60" s="76"/>
      <c r="F60" s="76"/>
      <c r="G60" s="75"/>
      <c r="H60" s="75"/>
      <c r="I60" s="73"/>
      <c r="J60" s="3">
        <f>'LSRW-3'!L62</f>
        <v>0</v>
      </c>
      <c r="K60" s="73"/>
      <c r="L60" s="3">
        <f>'LSRW-3'!S62</f>
        <v>0</v>
      </c>
      <c r="M60" s="73"/>
      <c r="N60" s="3">
        <f>'LSRW-3'!Z62</f>
        <v>0</v>
      </c>
      <c r="O60" s="73"/>
      <c r="P60" s="3">
        <f>'LSRW-3'!AG62</f>
        <v>0</v>
      </c>
    </row>
    <row r="61" spans="1:16" ht="18" x14ac:dyDescent="0.25">
      <c r="A61" s="69"/>
      <c r="B61" s="69"/>
      <c r="C61" s="75"/>
      <c r="D61" s="76"/>
      <c r="E61" s="76"/>
      <c r="F61" s="76"/>
      <c r="G61" s="75"/>
      <c r="H61" s="75"/>
      <c r="I61" s="73"/>
      <c r="J61" s="3">
        <f>'LSRW-3'!L63</f>
        <v>0</v>
      </c>
      <c r="K61" s="73"/>
      <c r="L61" s="3">
        <f>'LSRW-3'!S63</f>
        <v>0</v>
      </c>
      <c r="M61" s="73"/>
      <c r="N61" s="3">
        <f>'LSRW-3'!Z63</f>
        <v>0</v>
      </c>
      <c r="O61" s="73"/>
      <c r="P61" s="3">
        <f>'LSRW-3'!AG63</f>
        <v>0</v>
      </c>
    </row>
    <row r="62" spans="1:16" ht="18" x14ac:dyDescent="0.25">
      <c r="A62" s="69"/>
      <c r="B62" s="69"/>
      <c r="C62" s="75"/>
      <c r="D62" s="76"/>
      <c r="E62" s="76"/>
      <c r="F62" s="76"/>
      <c r="G62" s="75"/>
      <c r="H62" s="75"/>
      <c r="I62" s="73"/>
      <c r="J62" s="3">
        <f>'LSRW-3'!L64</f>
        <v>0</v>
      </c>
      <c r="K62" s="73"/>
      <c r="L62" s="3">
        <f>'LSRW-3'!S64</f>
        <v>0</v>
      </c>
      <c r="M62" s="73"/>
      <c r="N62" s="3">
        <f>'LSRW-3'!Z64</f>
        <v>0</v>
      </c>
      <c r="O62" s="73"/>
      <c r="P62" s="3">
        <f>'LSRW-3'!AG64</f>
        <v>0</v>
      </c>
    </row>
    <row r="63" spans="1:16" ht="18" x14ac:dyDescent="0.25">
      <c r="A63" s="69"/>
      <c r="B63" s="69"/>
      <c r="C63" s="75"/>
      <c r="D63" s="76"/>
      <c r="E63" s="76"/>
      <c r="F63" s="76"/>
      <c r="G63" s="75"/>
      <c r="H63" s="75"/>
      <c r="I63" s="73"/>
      <c r="J63" s="3">
        <f>'LSRW-3'!L65</f>
        <v>0</v>
      </c>
      <c r="K63" s="73"/>
      <c r="L63" s="3">
        <f>'LSRW-3'!S65</f>
        <v>0</v>
      </c>
      <c r="M63" s="73"/>
      <c r="N63" s="3">
        <f>'LSRW-3'!Z65</f>
        <v>0</v>
      </c>
      <c r="O63" s="73"/>
      <c r="P63" s="3">
        <f>'LSRW-3'!AG65</f>
        <v>0</v>
      </c>
    </row>
    <row r="64" spans="1:16" ht="18" x14ac:dyDescent="0.25">
      <c r="A64" s="69"/>
      <c r="B64" s="69"/>
      <c r="C64" s="75"/>
      <c r="D64" s="76"/>
      <c r="E64" s="76"/>
      <c r="F64" s="76"/>
      <c r="G64" s="75"/>
      <c r="H64" s="75"/>
      <c r="I64" s="73"/>
      <c r="J64" s="3">
        <f>'LSRW-3'!L66</f>
        <v>0</v>
      </c>
      <c r="K64" s="73"/>
      <c r="L64" s="3">
        <f>'LSRW-3'!S66</f>
        <v>0</v>
      </c>
      <c r="M64" s="73"/>
      <c r="N64" s="3">
        <f>'LSRW-3'!Z66</f>
        <v>0</v>
      </c>
      <c r="O64" s="73"/>
      <c r="P64" s="3">
        <f>'LSRW-3'!AG66</f>
        <v>0</v>
      </c>
    </row>
    <row r="65" spans="1:16" ht="18" x14ac:dyDescent="0.25">
      <c r="A65" s="69"/>
      <c r="B65" s="69"/>
      <c r="C65" s="75"/>
      <c r="D65" s="76"/>
      <c r="E65" s="76"/>
      <c r="F65" s="76"/>
      <c r="G65" s="75"/>
      <c r="H65" s="75"/>
      <c r="I65" s="73"/>
      <c r="J65" s="3">
        <f>'LSRW-3'!L67</f>
        <v>0</v>
      </c>
      <c r="K65" s="73"/>
      <c r="L65" s="3">
        <f>'LSRW-3'!S67</f>
        <v>0</v>
      </c>
      <c r="M65" s="73"/>
      <c r="N65" s="3">
        <f>'LSRW-3'!Z67</f>
        <v>0</v>
      </c>
      <c r="O65" s="73"/>
      <c r="P65" s="3">
        <f>'LSRW-3'!AG67</f>
        <v>0</v>
      </c>
    </row>
    <row r="66" spans="1:16" ht="18" x14ac:dyDescent="0.25">
      <c r="A66" s="77"/>
      <c r="B66" s="77"/>
      <c r="C66" s="78"/>
      <c r="D66" s="79"/>
      <c r="E66" s="79"/>
      <c r="F66" s="79"/>
      <c r="G66" s="78"/>
      <c r="H66" s="78"/>
      <c r="I66" s="73"/>
      <c r="J66" s="3">
        <f>'LSRW-3'!L68</f>
        <v>0</v>
      </c>
      <c r="K66" s="73"/>
      <c r="L66" s="3">
        <f>'LSRW-3'!S68</f>
        <v>0</v>
      </c>
      <c r="M66" s="73"/>
      <c r="N66" s="3">
        <f>'LSRW-3'!Z68</f>
        <v>0</v>
      </c>
      <c r="O66" s="73"/>
      <c r="P66" s="3">
        <f>'LSRW-3'!AG68</f>
        <v>0</v>
      </c>
    </row>
    <row r="67" spans="1:16" ht="18" x14ac:dyDescent="0.25">
      <c r="A67" s="80"/>
      <c r="B67" s="81"/>
      <c r="C67" s="82"/>
      <c r="D67" s="83"/>
      <c r="E67" s="83"/>
      <c r="F67" s="83"/>
      <c r="G67" s="84"/>
      <c r="H67" s="84"/>
      <c r="I67" s="73"/>
      <c r="J67" s="3">
        <f>'LSRW-3'!L69</f>
        <v>0</v>
      </c>
      <c r="K67" s="73"/>
      <c r="L67" s="3">
        <f>'LSRW-3'!S69</f>
        <v>0</v>
      </c>
      <c r="M67" s="73"/>
      <c r="N67" s="3">
        <f>'LSRW-3'!Z69</f>
        <v>0</v>
      </c>
      <c r="O67" s="73"/>
      <c r="P67" s="3">
        <f>'LSRW-3'!AG69</f>
        <v>0</v>
      </c>
    </row>
  </sheetData>
  <sheetProtection password="C022" sheet="1" objects="1" scenarios="1" selectLockedCells="1"/>
  <mergeCells count="20">
    <mergeCell ref="A1:P2"/>
    <mergeCell ref="A3:P3"/>
    <mergeCell ref="A4:P4"/>
    <mergeCell ref="A5:C5"/>
    <mergeCell ref="E5:F5"/>
    <mergeCell ref="G5:H5"/>
    <mergeCell ref="I5:K5"/>
    <mergeCell ref="L5:N5"/>
    <mergeCell ref="O6:P6"/>
    <mergeCell ref="A6:A7"/>
    <mergeCell ref="B6:B7"/>
    <mergeCell ref="C6:C7"/>
    <mergeCell ref="D6:D7"/>
    <mergeCell ref="E6:E7"/>
    <mergeCell ref="F6:F7"/>
    <mergeCell ref="G6:G7"/>
    <mergeCell ref="H6:H7"/>
    <mergeCell ref="I6:J6"/>
    <mergeCell ref="K6:L6"/>
    <mergeCell ref="M6:N6"/>
  </mergeCells>
  <conditionalFormatting sqref="I8:P67">
    <cfRule type="cellIs" dxfId="9" priority="1" operator="equal">
      <formula>3</formula>
    </cfRule>
  </conditionalFormatting>
  <dataValidations count="1">
    <dataValidation type="list" allowBlank="1" showInputMessage="1" showErrorMessage="1" sqref="I8:I66 K8:K66 M8:M66 O8:O66">
      <formula1>"1,2,3"</formula1>
    </dataValidation>
  </dataValidations>
  <pageMargins left="0.7" right="0.7" top="0.75" bottom="0.75" header="0.3" footer="0.3"/>
  <pageSetup paperSize="9" scale="69" orientation="landscape" blackAndWhite="1" verticalDpi="0" r:id="rId1"/>
  <headerFooter>
    <oddFooter>&amp;CCREATED BY: HARISH JAIPAL MALI</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P67"/>
  <sheetViews>
    <sheetView showGridLines="0" showZeros="0" zoomScaleNormal="100" workbookViewId="0">
      <selection activeCell="A8" sqref="A8"/>
    </sheetView>
  </sheetViews>
  <sheetFormatPr defaultColWidth="0" defaultRowHeight="15" zeroHeight="1" x14ac:dyDescent="0.25"/>
  <cols>
    <col min="1" max="1" width="5.42578125" style="32" customWidth="1"/>
    <col min="2" max="2" width="5.5703125" style="32" customWidth="1"/>
    <col min="3" max="3" width="7.7109375" style="32" customWidth="1"/>
    <col min="4" max="4" width="20.28515625" style="32" customWidth="1"/>
    <col min="5" max="5" width="19.5703125" style="32" customWidth="1"/>
    <col min="6" max="6" width="19" style="32" customWidth="1"/>
    <col min="7" max="7" width="9.5703125" style="32" customWidth="1"/>
    <col min="8" max="8" width="15.140625" style="32" customWidth="1"/>
    <col min="9" max="9" width="10.42578125" style="32" customWidth="1"/>
    <col min="10" max="10" width="10.140625" style="32" customWidth="1"/>
    <col min="11" max="11" width="11.140625" style="32" customWidth="1"/>
    <col min="12" max="12" width="9.7109375" style="32" customWidth="1"/>
    <col min="13" max="13" width="10.85546875" style="32" customWidth="1"/>
    <col min="14" max="14" width="10.140625" style="32" customWidth="1"/>
    <col min="15" max="16" width="9.140625" style="32" customWidth="1"/>
    <col min="17" max="16384" width="9.140625" style="32" hidden="1"/>
  </cols>
  <sheetData>
    <row r="1" spans="1:16" ht="15" customHeight="1" x14ac:dyDescent="0.25">
      <c r="A1" s="141">
        <f>REPORTS!$D$7</f>
        <v>0</v>
      </c>
      <c r="B1" s="141"/>
      <c r="C1" s="141"/>
      <c r="D1" s="141"/>
      <c r="E1" s="141"/>
      <c r="F1" s="141"/>
      <c r="G1" s="141"/>
      <c r="H1" s="141"/>
      <c r="I1" s="141"/>
      <c r="J1" s="141"/>
      <c r="K1" s="141"/>
      <c r="L1" s="141"/>
      <c r="M1" s="141"/>
      <c r="N1" s="141"/>
      <c r="O1" s="141"/>
      <c r="P1" s="141"/>
    </row>
    <row r="2" spans="1:16" ht="15" customHeight="1" x14ac:dyDescent="0.25">
      <c r="A2" s="141"/>
      <c r="B2" s="141"/>
      <c r="C2" s="141"/>
      <c r="D2" s="141"/>
      <c r="E2" s="141"/>
      <c r="F2" s="141"/>
      <c r="G2" s="141"/>
      <c r="H2" s="141"/>
      <c r="I2" s="141"/>
      <c r="J2" s="141"/>
      <c r="K2" s="141"/>
      <c r="L2" s="141"/>
      <c r="M2" s="141"/>
      <c r="N2" s="141"/>
      <c r="O2" s="141"/>
      <c r="P2" s="141"/>
    </row>
    <row r="3" spans="1:16" ht="35.25" x14ac:dyDescent="0.25">
      <c r="A3" s="142" t="s">
        <v>8</v>
      </c>
      <c r="B3" s="142"/>
      <c r="C3" s="142"/>
      <c r="D3" s="142"/>
      <c r="E3" s="142"/>
      <c r="F3" s="142"/>
      <c r="G3" s="142"/>
      <c r="H3" s="142"/>
      <c r="I3" s="142"/>
      <c r="J3" s="142"/>
      <c r="K3" s="142"/>
      <c r="L3" s="142"/>
      <c r="M3" s="142"/>
      <c r="N3" s="142"/>
      <c r="O3" s="142"/>
      <c r="P3" s="142"/>
    </row>
    <row r="4" spans="1:16" ht="26.25" x14ac:dyDescent="0.25">
      <c r="A4" s="143" t="s">
        <v>9</v>
      </c>
      <c r="B4" s="143"/>
      <c r="C4" s="143"/>
      <c r="D4" s="143"/>
      <c r="E4" s="143"/>
      <c r="F4" s="143"/>
      <c r="G4" s="143"/>
      <c r="H4" s="143"/>
      <c r="I4" s="143"/>
      <c r="J4" s="143"/>
      <c r="K4" s="143"/>
      <c r="L4" s="143"/>
      <c r="M4" s="143"/>
      <c r="N4" s="143"/>
      <c r="O4" s="143"/>
      <c r="P4" s="143"/>
    </row>
    <row r="5" spans="1:16" ht="27" thickBot="1" x14ac:dyDescent="0.3">
      <c r="A5" s="144" t="s">
        <v>10</v>
      </c>
      <c r="B5" s="144"/>
      <c r="C5" s="144"/>
      <c r="D5" s="62" t="s">
        <v>29</v>
      </c>
      <c r="E5" s="144" t="s">
        <v>6</v>
      </c>
      <c r="F5" s="144"/>
      <c r="G5" s="145">
        <f>REPORTS!C8</f>
        <v>0</v>
      </c>
      <c r="H5" s="145"/>
      <c r="I5" s="146" t="s">
        <v>12</v>
      </c>
      <c r="J5" s="146"/>
      <c r="K5" s="146"/>
      <c r="L5" s="145">
        <f>REPORTS!K8</f>
        <v>0</v>
      </c>
      <c r="M5" s="145"/>
      <c r="N5" s="145"/>
      <c r="O5" s="63"/>
      <c r="P5" s="63"/>
    </row>
    <row r="6" spans="1:16" ht="21" customHeight="1" thickBot="1" x14ac:dyDescent="0.3">
      <c r="A6" s="139" t="s">
        <v>13</v>
      </c>
      <c r="B6" s="140" t="s">
        <v>14</v>
      </c>
      <c r="C6" s="139" t="s">
        <v>15</v>
      </c>
      <c r="D6" s="139" t="s">
        <v>16</v>
      </c>
      <c r="E6" s="139" t="s">
        <v>17</v>
      </c>
      <c r="F6" s="139" t="s">
        <v>18</v>
      </c>
      <c r="G6" s="139" t="s">
        <v>19</v>
      </c>
      <c r="H6" s="139" t="s">
        <v>20</v>
      </c>
      <c r="I6" s="139" t="s">
        <v>21</v>
      </c>
      <c r="J6" s="139"/>
      <c r="K6" s="138" t="s">
        <v>22</v>
      </c>
      <c r="L6" s="138"/>
      <c r="M6" s="138" t="s">
        <v>23</v>
      </c>
      <c r="N6" s="138"/>
      <c r="O6" s="138" t="s">
        <v>24</v>
      </c>
      <c r="P6" s="138"/>
    </row>
    <row r="7" spans="1:16" ht="41.25" thickBot="1" x14ac:dyDescent="0.3">
      <c r="A7" s="139"/>
      <c r="B7" s="140"/>
      <c r="C7" s="139"/>
      <c r="D7" s="139"/>
      <c r="E7" s="139"/>
      <c r="F7" s="139"/>
      <c r="G7" s="139"/>
      <c r="H7" s="139"/>
      <c r="I7" s="64" t="s">
        <v>25</v>
      </c>
      <c r="J7" s="64" t="s">
        <v>26</v>
      </c>
      <c r="K7" s="64" t="s">
        <v>25</v>
      </c>
      <c r="L7" s="64" t="s">
        <v>26</v>
      </c>
      <c r="M7" s="64" t="s">
        <v>25</v>
      </c>
      <c r="N7" s="64" t="s">
        <v>26</v>
      </c>
      <c r="O7" s="64" t="s">
        <v>25</v>
      </c>
      <c r="P7" s="64" t="s">
        <v>26</v>
      </c>
    </row>
    <row r="8" spans="1:16" ht="18" x14ac:dyDescent="0.25">
      <c r="A8" s="91"/>
      <c r="B8" s="85"/>
      <c r="C8" s="86"/>
      <c r="D8" s="86"/>
      <c r="E8" s="86"/>
      <c r="F8" s="86"/>
      <c r="G8" s="86"/>
      <c r="H8" s="87"/>
      <c r="I8" s="73"/>
      <c r="J8" s="3">
        <f>'LSRW-2'!L10</f>
        <v>0</v>
      </c>
      <c r="K8" s="73"/>
      <c r="L8" s="3">
        <f>'LSRW-2'!S10</f>
        <v>0</v>
      </c>
      <c r="M8" s="73"/>
      <c r="N8" s="3">
        <f>'LSRW-2'!Z10</f>
        <v>0</v>
      </c>
      <c r="O8" s="73"/>
      <c r="P8" s="3">
        <f>'LSRW-2'!AG10</f>
        <v>0</v>
      </c>
    </row>
    <row r="9" spans="1:16" ht="18" x14ac:dyDescent="0.25">
      <c r="A9" s="92"/>
      <c r="B9" s="88"/>
      <c r="C9" s="86"/>
      <c r="D9" s="86"/>
      <c r="E9" s="86"/>
      <c r="F9" s="86"/>
      <c r="G9" s="86"/>
      <c r="H9" s="87"/>
      <c r="I9" s="73"/>
      <c r="J9" s="3">
        <f>'LSRW-2'!L11</f>
        <v>0</v>
      </c>
      <c r="K9" s="73"/>
      <c r="L9" s="3">
        <f>'LSRW-2'!S11</f>
        <v>0</v>
      </c>
      <c r="M9" s="73"/>
      <c r="N9" s="3">
        <f>'LSRW-2'!Z11</f>
        <v>0</v>
      </c>
      <c r="O9" s="73"/>
      <c r="P9" s="3">
        <f>'LSRW-2'!AG11</f>
        <v>0</v>
      </c>
    </row>
    <row r="10" spans="1:16" ht="18" x14ac:dyDescent="0.25">
      <c r="A10" s="91"/>
      <c r="B10" s="85"/>
      <c r="C10" s="89"/>
      <c r="D10" s="89"/>
      <c r="E10" s="89"/>
      <c r="F10" s="89"/>
      <c r="G10" s="89"/>
      <c r="H10" s="90"/>
      <c r="I10" s="73"/>
      <c r="J10" s="3">
        <f>'LSRW-2'!L12</f>
        <v>0</v>
      </c>
      <c r="K10" s="73"/>
      <c r="L10" s="3">
        <f>'LSRW-2'!S12</f>
        <v>0</v>
      </c>
      <c r="M10" s="73"/>
      <c r="N10" s="3">
        <f>'LSRW-2'!Z12</f>
        <v>0</v>
      </c>
      <c r="O10" s="73"/>
      <c r="P10" s="3">
        <f>'LSRW-2'!AG12</f>
        <v>0</v>
      </c>
    </row>
    <row r="11" spans="1:16" ht="18" x14ac:dyDescent="0.25">
      <c r="A11" s="92"/>
      <c r="B11" s="88"/>
      <c r="C11" s="89"/>
      <c r="D11" s="89"/>
      <c r="E11" s="89"/>
      <c r="F11" s="89"/>
      <c r="G11" s="89"/>
      <c r="H11" s="90"/>
      <c r="I11" s="73"/>
      <c r="J11" s="3">
        <f>'LSRW-2'!L13</f>
        <v>0</v>
      </c>
      <c r="K11" s="73"/>
      <c r="L11" s="3">
        <f>'LSRW-2'!S13</f>
        <v>0</v>
      </c>
      <c r="M11" s="73"/>
      <c r="N11" s="3">
        <f>'LSRW-2'!Z13</f>
        <v>0</v>
      </c>
      <c r="O11" s="73"/>
      <c r="P11" s="3">
        <f>'LSRW-2'!AG13</f>
        <v>0</v>
      </c>
    </row>
    <row r="12" spans="1:16" ht="18" x14ac:dyDescent="0.25">
      <c r="A12" s="91"/>
      <c r="B12" s="85"/>
      <c r="C12" s="89"/>
      <c r="D12" s="89"/>
      <c r="E12" s="89"/>
      <c r="F12" s="89"/>
      <c r="G12" s="89"/>
      <c r="H12" s="90"/>
      <c r="I12" s="73"/>
      <c r="J12" s="3">
        <f>'LSRW-2'!L14</f>
        <v>0</v>
      </c>
      <c r="K12" s="73"/>
      <c r="L12" s="3">
        <f>'LSRW-2'!S14</f>
        <v>0</v>
      </c>
      <c r="M12" s="73"/>
      <c r="N12" s="3">
        <f>'LSRW-2'!Z14</f>
        <v>0</v>
      </c>
      <c r="O12" s="73"/>
      <c r="P12" s="3">
        <f>'LSRW-2'!AG14</f>
        <v>0</v>
      </c>
    </row>
    <row r="13" spans="1:16" ht="18" x14ac:dyDescent="0.25">
      <c r="A13" s="92"/>
      <c r="B13" s="88"/>
      <c r="C13" s="89"/>
      <c r="D13" s="89"/>
      <c r="E13" s="89"/>
      <c r="F13" s="89"/>
      <c r="G13" s="89"/>
      <c r="H13" s="90"/>
      <c r="I13" s="73"/>
      <c r="J13" s="3">
        <f>'LSRW-2'!L15</f>
        <v>0</v>
      </c>
      <c r="K13" s="73"/>
      <c r="L13" s="3">
        <f>'LSRW-2'!S15</f>
        <v>0</v>
      </c>
      <c r="M13" s="73"/>
      <c r="N13" s="3">
        <f>'LSRW-2'!Z15</f>
        <v>0</v>
      </c>
      <c r="O13" s="73"/>
      <c r="P13" s="3">
        <f>'LSRW-2'!AG15</f>
        <v>0</v>
      </c>
    </row>
    <row r="14" spans="1:16" ht="18" x14ac:dyDescent="0.25">
      <c r="A14" s="91"/>
      <c r="B14" s="85"/>
      <c r="C14" s="89"/>
      <c r="D14" s="89"/>
      <c r="E14" s="89"/>
      <c r="F14" s="89"/>
      <c r="G14" s="89"/>
      <c r="H14" s="90"/>
      <c r="I14" s="73"/>
      <c r="J14" s="3">
        <f>'LSRW-2'!L16</f>
        <v>0</v>
      </c>
      <c r="K14" s="73"/>
      <c r="L14" s="3">
        <f>'LSRW-2'!S16</f>
        <v>0</v>
      </c>
      <c r="M14" s="73"/>
      <c r="N14" s="3">
        <f>'LSRW-2'!Z16</f>
        <v>0</v>
      </c>
      <c r="O14" s="73"/>
      <c r="P14" s="3">
        <f>'LSRW-2'!AG16</f>
        <v>0</v>
      </c>
    </row>
    <row r="15" spans="1:16" ht="18" x14ac:dyDescent="0.25">
      <c r="A15" s="92"/>
      <c r="B15" s="88"/>
      <c r="C15" s="89"/>
      <c r="D15" s="89"/>
      <c r="E15" s="89"/>
      <c r="F15" s="89"/>
      <c r="G15" s="89"/>
      <c r="H15" s="90"/>
      <c r="I15" s="73"/>
      <c r="J15" s="3">
        <f>'LSRW-2'!L17</f>
        <v>0</v>
      </c>
      <c r="K15" s="73"/>
      <c r="L15" s="3">
        <f>'LSRW-2'!S17</f>
        <v>0</v>
      </c>
      <c r="M15" s="73"/>
      <c r="N15" s="3">
        <f>'LSRW-2'!Z17</f>
        <v>0</v>
      </c>
      <c r="O15" s="73"/>
      <c r="P15" s="3">
        <f>'LSRW-2'!AG17</f>
        <v>0</v>
      </c>
    </row>
    <row r="16" spans="1:16" ht="18" x14ac:dyDescent="0.25">
      <c r="A16" s="91"/>
      <c r="B16" s="85"/>
      <c r="C16" s="89"/>
      <c r="D16" s="89"/>
      <c r="E16" s="89"/>
      <c r="F16" s="89"/>
      <c r="G16" s="89"/>
      <c r="H16" s="90"/>
      <c r="I16" s="73"/>
      <c r="J16" s="3">
        <f>'LSRW-2'!L18</f>
        <v>0</v>
      </c>
      <c r="K16" s="73"/>
      <c r="L16" s="3">
        <f>'LSRW-2'!S18</f>
        <v>0</v>
      </c>
      <c r="M16" s="73"/>
      <c r="N16" s="3">
        <f>'LSRW-2'!Z18</f>
        <v>0</v>
      </c>
      <c r="O16" s="73"/>
      <c r="P16" s="3">
        <f>'LSRW-2'!AG18</f>
        <v>0</v>
      </c>
    </row>
    <row r="17" spans="1:16" ht="18" x14ac:dyDescent="0.25">
      <c r="A17" s="92"/>
      <c r="B17" s="88"/>
      <c r="C17" s="89"/>
      <c r="D17" s="89"/>
      <c r="E17" s="89"/>
      <c r="F17" s="89"/>
      <c r="G17" s="89"/>
      <c r="H17" s="90"/>
      <c r="I17" s="73"/>
      <c r="J17" s="3">
        <f>'LSRW-2'!L19</f>
        <v>0</v>
      </c>
      <c r="K17" s="73"/>
      <c r="L17" s="3">
        <f>'LSRW-2'!S19</f>
        <v>0</v>
      </c>
      <c r="M17" s="73"/>
      <c r="N17" s="3">
        <f>'LSRW-2'!Z19</f>
        <v>0</v>
      </c>
      <c r="O17" s="73"/>
      <c r="P17" s="3">
        <f>'LSRW-2'!AG19</f>
        <v>0</v>
      </c>
    </row>
    <row r="18" spans="1:16" ht="18" x14ac:dyDescent="0.25">
      <c r="A18" s="91"/>
      <c r="B18" s="85"/>
      <c r="C18" s="89"/>
      <c r="D18" s="89"/>
      <c r="E18" s="89"/>
      <c r="F18" s="89"/>
      <c r="G18" s="89"/>
      <c r="H18" s="90"/>
      <c r="I18" s="73"/>
      <c r="J18" s="3">
        <f>'LSRW-2'!L20</f>
        <v>0</v>
      </c>
      <c r="K18" s="73"/>
      <c r="L18" s="3">
        <f>'LSRW-2'!S20</f>
        <v>0</v>
      </c>
      <c r="M18" s="73"/>
      <c r="N18" s="3">
        <f>'LSRW-2'!Z20</f>
        <v>0</v>
      </c>
      <c r="O18" s="73"/>
      <c r="P18" s="3">
        <f>'LSRW-2'!AG20</f>
        <v>0</v>
      </c>
    </row>
    <row r="19" spans="1:16" ht="18" x14ac:dyDescent="0.25">
      <c r="A19" s="92"/>
      <c r="B19" s="88"/>
      <c r="C19" s="89"/>
      <c r="D19" s="89"/>
      <c r="E19" s="89"/>
      <c r="F19" s="89"/>
      <c r="G19" s="89"/>
      <c r="H19" s="90"/>
      <c r="I19" s="73"/>
      <c r="J19" s="3">
        <f>'LSRW-2'!L21</f>
        <v>0</v>
      </c>
      <c r="K19" s="73"/>
      <c r="L19" s="3">
        <f>'LSRW-2'!S21</f>
        <v>0</v>
      </c>
      <c r="M19" s="73"/>
      <c r="N19" s="3">
        <f>'LSRW-2'!Z21</f>
        <v>0</v>
      </c>
      <c r="O19" s="73"/>
      <c r="P19" s="3">
        <f>'LSRW-2'!AG21</f>
        <v>0</v>
      </c>
    </row>
    <row r="20" spans="1:16" ht="18" x14ac:dyDescent="0.25">
      <c r="A20" s="91"/>
      <c r="B20" s="85"/>
      <c r="C20" s="89"/>
      <c r="D20" s="89"/>
      <c r="E20" s="89"/>
      <c r="F20" s="89"/>
      <c r="G20" s="89"/>
      <c r="H20" s="90"/>
      <c r="I20" s="73"/>
      <c r="J20" s="3">
        <f>'LSRW-2'!L22</f>
        <v>0</v>
      </c>
      <c r="K20" s="73"/>
      <c r="L20" s="3">
        <f>'LSRW-2'!S22</f>
        <v>0</v>
      </c>
      <c r="M20" s="73"/>
      <c r="N20" s="3">
        <f>'LSRW-2'!Z22</f>
        <v>0</v>
      </c>
      <c r="O20" s="73"/>
      <c r="P20" s="3">
        <f>'LSRW-2'!AG22</f>
        <v>0</v>
      </c>
    </row>
    <row r="21" spans="1:16" ht="18" x14ac:dyDescent="0.25">
      <c r="A21" s="92"/>
      <c r="B21" s="88"/>
      <c r="C21" s="89"/>
      <c r="D21" s="89"/>
      <c r="E21" s="89"/>
      <c r="F21" s="89"/>
      <c r="G21" s="89"/>
      <c r="H21" s="90"/>
      <c r="I21" s="73"/>
      <c r="J21" s="3">
        <f>'LSRW-2'!L23</f>
        <v>0</v>
      </c>
      <c r="K21" s="73"/>
      <c r="L21" s="3">
        <f>'LSRW-2'!S23</f>
        <v>0</v>
      </c>
      <c r="M21" s="73"/>
      <c r="N21" s="3">
        <f>'LSRW-2'!Z23</f>
        <v>0</v>
      </c>
      <c r="O21" s="73"/>
      <c r="P21" s="3">
        <f>'LSRW-2'!AG23</f>
        <v>0</v>
      </c>
    </row>
    <row r="22" spans="1:16" ht="18" x14ac:dyDescent="0.25">
      <c r="A22" s="91"/>
      <c r="B22" s="85"/>
      <c r="C22" s="89"/>
      <c r="D22" s="89"/>
      <c r="E22" s="89"/>
      <c r="F22" s="89"/>
      <c r="G22" s="89"/>
      <c r="H22" s="90"/>
      <c r="I22" s="73"/>
      <c r="J22" s="3">
        <f>'LSRW-2'!L24</f>
        <v>0</v>
      </c>
      <c r="K22" s="73"/>
      <c r="L22" s="3">
        <f>'LSRW-2'!S24</f>
        <v>0</v>
      </c>
      <c r="M22" s="73"/>
      <c r="N22" s="3">
        <f>'LSRW-2'!Z24</f>
        <v>0</v>
      </c>
      <c r="O22" s="73"/>
      <c r="P22" s="3">
        <f>'LSRW-2'!AG24</f>
        <v>0</v>
      </c>
    </row>
    <row r="23" spans="1:16" ht="18" x14ac:dyDescent="0.25">
      <c r="A23" s="92"/>
      <c r="B23" s="88"/>
      <c r="C23" s="89"/>
      <c r="D23" s="89"/>
      <c r="E23" s="89"/>
      <c r="F23" s="89"/>
      <c r="G23" s="89"/>
      <c r="H23" s="90"/>
      <c r="I23" s="73"/>
      <c r="J23" s="3">
        <f>'LSRW-2'!L25</f>
        <v>0</v>
      </c>
      <c r="K23" s="73"/>
      <c r="L23" s="3">
        <f>'LSRW-2'!S25</f>
        <v>0</v>
      </c>
      <c r="M23" s="73"/>
      <c r="N23" s="3">
        <f>'LSRW-2'!Z25</f>
        <v>0</v>
      </c>
      <c r="O23" s="73"/>
      <c r="P23" s="3">
        <f>'LSRW-2'!AG25</f>
        <v>0</v>
      </c>
    </row>
    <row r="24" spans="1:16" ht="18" x14ac:dyDescent="0.25">
      <c r="A24" s="91"/>
      <c r="B24" s="85"/>
      <c r="C24" s="89"/>
      <c r="D24" s="89"/>
      <c r="E24" s="89"/>
      <c r="F24" s="89"/>
      <c r="G24" s="89"/>
      <c r="H24" s="90"/>
      <c r="I24" s="73"/>
      <c r="J24" s="3">
        <f>'LSRW-2'!L26</f>
        <v>0</v>
      </c>
      <c r="K24" s="73"/>
      <c r="L24" s="3">
        <f>'LSRW-2'!S26</f>
        <v>0</v>
      </c>
      <c r="M24" s="73"/>
      <c r="N24" s="3">
        <f>'LSRW-2'!Z26</f>
        <v>0</v>
      </c>
      <c r="O24" s="73"/>
      <c r="P24" s="3">
        <f>'LSRW-2'!AG26</f>
        <v>0</v>
      </c>
    </row>
    <row r="25" spans="1:16" ht="18" x14ac:dyDescent="0.25">
      <c r="A25" s="92"/>
      <c r="B25" s="88"/>
      <c r="C25" s="89"/>
      <c r="D25" s="89"/>
      <c r="E25" s="89"/>
      <c r="F25" s="89"/>
      <c r="G25" s="89"/>
      <c r="H25" s="90"/>
      <c r="I25" s="73"/>
      <c r="J25" s="3">
        <f>'LSRW-2'!L27</f>
        <v>0</v>
      </c>
      <c r="K25" s="73"/>
      <c r="L25" s="3">
        <f>'LSRW-2'!S27</f>
        <v>0</v>
      </c>
      <c r="M25" s="73"/>
      <c r="N25" s="3">
        <f>'LSRW-2'!Z27</f>
        <v>0</v>
      </c>
      <c r="O25" s="73"/>
      <c r="P25" s="3">
        <f>'LSRW-2'!AG27</f>
        <v>0</v>
      </c>
    </row>
    <row r="26" spans="1:16" ht="18" x14ac:dyDescent="0.25">
      <c r="A26" s="91"/>
      <c r="B26" s="85"/>
      <c r="C26" s="89"/>
      <c r="D26" s="89"/>
      <c r="E26" s="89"/>
      <c r="F26" s="89"/>
      <c r="G26" s="89"/>
      <c r="H26" s="90"/>
      <c r="I26" s="73"/>
      <c r="J26" s="3">
        <f>'LSRW-2'!L28</f>
        <v>0</v>
      </c>
      <c r="K26" s="73"/>
      <c r="L26" s="3">
        <f>'LSRW-2'!S28</f>
        <v>0</v>
      </c>
      <c r="M26" s="73"/>
      <c r="N26" s="3">
        <f>'LSRW-2'!Z28</f>
        <v>0</v>
      </c>
      <c r="O26" s="73"/>
      <c r="P26" s="3">
        <f>'LSRW-2'!AG28</f>
        <v>0</v>
      </c>
    </row>
    <row r="27" spans="1:16" ht="18" x14ac:dyDescent="0.25">
      <c r="A27" s="92"/>
      <c r="B27" s="88"/>
      <c r="C27" s="89"/>
      <c r="D27" s="89"/>
      <c r="E27" s="89"/>
      <c r="F27" s="89"/>
      <c r="G27" s="89"/>
      <c r="H27" s="90"/>
      <c r="I27" s="73"/>
      <c r="J27" s="3">
        <f>'LSRW-2'!L29</f>
        <v>0</v>
      </c>
      <c r="K27" s="73"/>
      <c r="L27" s="3">
        <f>'LSRW-2'!S29</f>
        <v>0</v>
      </c>
      <c r="M27" s="73"/>
      <c r="N27" s="3">
        <f>'LSRW-2'!Z29</f>
        <v>0</v>
      </c>
      <c r="O27" s="73"/>
      <c r="P27" s="3">
        <f>'LSRW-2'!AG29</f>
        <v>0</v>
      </c>
    </row>
    <row r="28" spans="1:16" ht="18" x14ac:dyDescent="0.25">
      <c r="A28" s="91"/>
      <c r="B28" s="85"/>
      <c r="C28" s="89"/>
      <c r="D28" s="89"/>
      <c r="E28" s="89"/>
      <c r="F28" s="89"/>
      <c r="G28" s="89"/>
      <c r="H28" s="90"/>
      <c r="I28" s="73"/>
      <c r="J28" s="3">
        <f>'LSRW-2'!L30</f>
        <v>0</v>
      </c>
      <c r="K28" s="73"/>
      <c r="L28" s="3">
        <f>'LSRW-2'!S30</f>
        <v>0</v>
      </c>
      <c r="M28" s="73"/>
      <c r="N28" s="3">
        <f>'LSRW-2'!Z30</f>
        <v>0</v>
      </c>
      <c r="O28" s="73"/>
      <c r="P28" s="3">
        <f>'LSRW-2'!AG30</f>
        <v>0</v>
      </c>
    </row>
    <row r="29" spans="1:16" ht="18" x14ac:dyDescent="0.25">
      <c r="A29" s="92"/>
      <c r="B29" s="88"/>
      <c r="C29" s="89"/>
      <c r="D29" s="89"/>
      <c r="E29" s="89"/>
      <c r="F29" s="89"/>
      <c r="G29" s="89"/>
      <c r="H29" s="90"/>
      <c r="I29" s="73"/>
      <c r="J29" s="3">
        <f>'LSRW-2'!L31</f>
        <v>0</v>
      </c>
      <c r="K29" s="73"/>
      <c r="L29" s="3">
        <f>'LSRW-2'!S31</f>
        <v>0</v>
      </c>
      <c r="M29" s="73"/>
      <c r="N29" s="3">
        <f>'LSRW-2'!Z31</f>
        <v>0</v>
      </c>
      <c r="O29" s="73"/>
      <c r="P29" s="3">
        <f>'LSRW-2'!AG31</f>
        <v>0</v>
      </c>
    </row>
    <row r="30" spans="1:16" ht="18" x14ac:dyDescent="0.25">
      <c r="A30" s="91"/>
      <c r="B30" s="85"/>
      <c r="C30" s="89"/>
      <c r="D30" s="89"/>
      <c r="E30" s="89"/>
      <c r="F30" s="89"/>
      <c r="G30" s="89"/>
      <c r="H30" s="90"/>
      <c r="I30" s="73"/>
      <c r="J30" s="3">
        <f>'LSRW-2'!L32</f>
        <v>0</v>
      </c>
      <c r="K30" s="73"/>
      <c r="L30" s="3">
        <f>'LSRW-2'!S32</f>
        <v>0</v>
      </c>
      <c r="M30" s="73"/>
      <c r="N30" s="3">
        <f>'LSRW-2'!Z32</f>
        <v>0</v>
      </c>
      <c r="O30" s="73"/>
      <c r="P30" s="3">
        <f>'LSRW-2'!AG32</f>
        <v>0</v>
      </c>
    </row>
    <row r="31" spans="1:16" ht="18" x14ac:dyDescent="0.25">
      <c r="A31" s="92"/>
      <c r="B31" s="88"/>
      <c r="C31" s="89"/>
      <c r="D31" s="89"/>
      <c r="E31" s="89"/>
      <c r="F31" s="89"/>
      <c r="G31" s="89"/>
      <c r="H31" s="90"/>
      <c r="I31" s="73"/>
      <c r="J31" s="3">
        <f>'LSRW-2'!L33</f>
        <v>0</v>
      </c>
      <c r="K31" s="73"/>
      <c r="L31" s="3">
        <f>'LSRW-2'!S33</f>
        <v>0</v>
      </c>
      <c r="M31" s="73"/>
      <c r="N31" s="3">
        <f>'LSRW-2'!Z33</f>
        <v>0</v>
      </c>
      <c r="O31" s="73"/>
      <c r="P31" s="3">
        <f>'LSRW-2'!AG33</f>
        <v>0</v>
      </c>
    </row>
    <row r="32" spans="1:16" ht="18" x14ac:dyDescent="0.25">
      <c r="A32" s="91"/>
      <c r="B32" s="85"/>
      <c r="C32" s="89"/>
      <c r="D32" s="89"/>
      <c r="E32" s="89"/>
      <c r="F32" s="89"/>
      <c r="G32" s="89"/>
      <c r="H32" s="90"/>
      <c r="I32" s="73"/>
      <c r="J32" s="3">
        <f>'LSRW-2'!L34</f>
        <v>0</v>
      </c>
      <c r="K32" s="73"/>
      <c r="L32" s="3">
        <f>'LSRW-2'!S34</f>
        <v>0</v>
      </c>
      <c r="M32" s="73"/>
      <c r="N32" s="3">
        <f>'LSRW-2'!Z34</f>
        <v>0</v>
      </c>
      <c r="O32" s="73"/>
      <c r="P32" s="3">
        <f>'LSRW-2'!AG34</f>
        <v>0</v>
      </c>
    </row>
    <row r="33" spans="1:16" ht="18" x14ac:dyDescent="0.25">
      <c r="A33" s="92"/>
      <c r="B33" s="88"/>
      <c r="C33" s="89"/>
      <c r="D33" s="89"/>
      <c r="E33" s="89"/>
      <c r="F33" s="89"/>
      <c r="G33" s="89"/>
      <c r="H33" s="90"/>
      <c r="I33" s="73"/>
      <c r="J33" s="3">
        <f>'LSRW-2'!L35</f>
        <v>0</v>
      </c>
      <c r="K33" s="73"/>
      <c r="L33" s="3">
        <f>'LSRW-2'!S35</f>
        <v>0</v>
      </c>
      <c r="M33" s="73"/>
      <c r="N33" s="3">
        <f>'LSRW-2'!Z35</f>
        <v>0</v>
      </c>
      <c r="O33" s="73"/>
      <c r="P33" s="3">
        <f>'LSRW-2'!AG35</f>
        <v>0</v>
      </c>
    </row>
    <row r="34" spans="1:16" ht="18" x14ac:dyDescent="0.25">
      <c r="A34" s="91"/>
      <c r="B34" s="85"/>
      <c r="C34" s="86"/>
      <c r="D34" s="86"/>
      <c r="E34" s="86"/>
      <c r="F34" s="86"/>
      <c r="G34" s="86"/>
      <c r="H34" s="87"/>
      <c r="I34" s="73"/>
      <c r="J34" s="3">
        <f>'LSRW-2'!L36</f>
        <v>0</v>
      </c>
      <c r="K34" s="73"/>
      <c r="L34" s="3">
        <f>'LSRW-2'!S36</f>
        <v>0</v>
      </c>
      <c r="M34" s="73"/>
      <c r="N34" s="3">
        <f>'LSRW-2'!Z36</f>
        <v>0</v>
      </c>
      <c r="O34" s="73"/>
      <c r="P34" s="3">
        <f>'LSRW-2'!AG36</f>
        <v>0</v>
      </c>
    </row>
    <row r="35" spans="1:16" ht="18" x14ac:dyDescent="0.25">
      <c r="A35" s="92"/>
      <c r="B35" s="88"/>
      <c r="C35" s="86"/>
      <c r="D35" s="86"/>
      <c r="E35" s="86"/>
      <c r="F35" s="86"/>
      <c r="G35" s="86"/>
      <c r="H35" s="87"/>
      <c r="I35" s="73"/>
      <c r="J35" s="3">
        <f>'LSRW-2'!L37</f>
        <v>0</v>
      </c>
      <c r="K35" s="73"/>
      <c r="L35" s="3">
        <f>'LSRW-2'!S37</f>
        <v>0</v>
      </c>
      <c r="M35" s="73"/>
      <c r="N35" s="3">
        <f>'LSRW-2'!Z37</f>
        <v>0</v>
      </c>
      <c r="O35" s="73"/>
      <c r="P35" s="3">
        <f>'LSRW-2'!AG37</f>
        <v>0</v>
      </c>
    </row>
    <row r="36" spans="1:16" ht="18" x14ac:dyDescent="0.25">
      <c r="A36" s="91"/>
      <c r="B36" s="85"/>
      <c r="C36" s="89"/>
      <c r="D36" s="89"/>
      <c r="E36" s="89"/>
      <c r="F36" s="89"/>
      <c r="G36" s="89"/>
      <c r="H36" s="90"/>
      <c r="I36" s="73"/>
      <c r="J36" s="3">
        <f>'LSRW-2'!L38</f>
        <v>0</v>
      </c>
      <c r="K36" s="73"/>
      <c r="L36" s="3">
        <f>'LSRW-2'!S38</f>
        <v>0</v>
      </c>
      <c r="M36" s="73"/>
      <c r="N36" s="3">
        <f>'LSRW-2'!Z38</f>
        <v>0</v>
      </c>
      <c r="O36" s="73"/>
      <c r="P36" s="3">
        <f>'LSRW-2'!AG38</f>
        <v>0</v>
      </c>
    </row>
    <row r="37" spans="1:16" ht="18" x14ac:dyDescent="0.25">
      <c r="A37" s="92"/>
      <c r="B37" s="88"/>
      <c r="C37" s="89"/>
      <c r="D37" s="89"/>
      <c r="E37" s="89"/>
      <c r="F37" s="89"/>
      <c r="G37" s="89"/>
      <c r="H37" s="90"/>
      <c r="I37" s="73"/>
      <c r="J37" s="3">
        <f>'LSRW-2'!L39</f>
        <v>0</v>
      </c>
      <c r="K37" s="73"/>
      <c r="L37" s="3">
        <f>'LSRW-2'!S39</f>
        <v>0</v>
      </c>
      <c r="M37" s="73"/>
      <c r="N37" s="3">
        <f>'LSRW-2'!Z39</f>
        <v>0</v>
      </c>
      <c r="O37" s="73"/>
      <c r="P37" s="3">
        <f>'LSRW-2'!AG39</f>
        <v>0</v>
      </c>
    </row>
    <row r="38" spans="1:16" ht="18" x14ac:dyDescent="0.25">
      <c r="A38" s="91"/>
      <c r="B38" s="85"/>
      <c r="C38" s="89"/>
      <c r="D38" s="89"/>
      <c r="E38" s="89"/>
      <c r="F38" s="89"/>
      <c r="G38" s="89"/>
      <c r="H38" s="90"/>
      <c r="I38" s="73"/>
      <c r="J38" s="3">
        <f>'LSRW-2'!L40</f>
        <v>0</v>
      </c>
      <c r="K38" s="73"/>
      <c r="L38" s="3">
        <f>'LSRW-2'!S40</f>
        <v>0</v>
      </c>
      <c r="M38" s="73"/>
      <c r="N38" s="3">
        <f>'LSRW-2'!Z40</f>
        <v>0</v>
      </c>
      <c r="O38" s="73"/>
      <c r="P38" s="3">
        <f>'LSRW-2'!AG40</f>
        <v>0</v>
      </c>
    </row>
    <row r="39" spans="1:16" ht="18" x14ac:dyDescent="0.25">
      <c r="A39" s="92"/>
      <c r="B39" s="88"/>
      <c r="C39" s="89"/>
      <c r="D39" s="89"/>
      <c r="E39" s="89"/>
      <c r="F39" s="89"/>
      <c r="G39" s="89"/>
      <c r="H39" s="90"/>
      <c r="I39" s="73"/>
      <c r="J39" s="3">
        <f>'LSRW-2'!L41</f>
        <v>0</v>
      </c>
      <c r="K39" s="73"/>
      <c r="L39" s="3">
        <f>'LSRW-2'!S41</f>
        <v>0</v>
      </c>
      <c r="M39" s="73"/>
      <c r="N39" s="3">
        <f>'LSRW-2'!Z41</f>
        <v>0</v>
      </c>
      <c r="O39" s="73"/>
      <c r="P39" s="3">
        <f>'LSRW-2'!AG41</f>
        <v>0</v>
      </c>
    </row>
    <row r="40" spans="1:16" ht="18" x14ac:dyDescent="0.25">
      <c r="A40" s="91"/>
      <c r="B40" s="85"/>
      <c r="C40" s="89"/>
      <c r="D40" s="89"/>
      <c r="E40" s="89"/>
      <c r="F40" s="89"/>
      <c r="G40" s="89"/>
      <c r="H40" s="90"/>
      <c r="I40" s="73"/>
      <c r="J40" s="3">
        <f>'LSRW-2'!L42</f>
        <v>0</v>
      </c>
      <c r="K40" s="73"/>
      <c r="L40" s="3">
        <f>'LSRW-2'!S42</f>
        <v>0</v>
      </c>
      <c r="M40" s="73"/>
      <c r="N40" s="3">
        <f>'LSRW-2'!Z42</f>
        <v>0</v>
      </c>
      <c r="O40" s="73"/>
      <c r="P40" s="3">
        <f>'LSRW-2'!AG42</f>
        <v>0</v>
      </c>
    </row>
    <row r="41" spans="1:16" ht="18" x14ac:dyDescent="0.25">
      <c r="A41" s="92"/>
      <c r="B41" s="88"/>
      <c r="C41" s="89"/>
      <c r="D41" s="89"/>
      <c r="E41" s="89"/>
      <c r="F41" s="89"/>
      <c r="G41" s="89"/>
      <c r="H41" s="90"/>
      <c r="I41" s="73"/>
      <c r="J41" s="3">
        <f>'LSRW-2'!L43</f>
        <v>0</v>
      </c>
      <c r="K41" s="73"/>
      <c r="L41" s="3">
        <f>'LSRW-2'!S43</f>
        <v>0</v>
      </c>
      <c r="M41" s="73"/>
      <c r="N41" s="3">
        <f>'LSRW-2'!Z43</f>
        <v>0</v>
      </c>
      <c r="O41" s="73"/>
      <c r="P41" s="3">
        <f>'LSRW-2'!AG43</f>
        <v>0</v>
      </c>
    </row>
    <row r="42" spans="1:16" ht="18" x14ac:dyDescent="0.25">
      <c r="A42" s="91"/>
      <c r="B42" s="85"/>
      <c r="C42" s="89"/>
      <c r="D42" s="89"/>
      <c r="E42" s="89"/>
      <c r="F42" s="89"/>
      <c r="G42" s="89"/>
      <c r="H42" s="90"/>
      <c r="I42" s="73"/>
      <c r="J42" s="3">
        <f>'LSRW-2'!L44</f>
        <v>0</v>
      </c>
      <c r="K42" s="73"/>
      <c r="L42" s="3">
        <f>'LSRW-2'!S44</f>
        <v>0</v>
      </c>
      <c r="M42" s="73"/>
      <c r="N42" s="3">
        <f>'LSRW-2'!Z44</f>
        <v>0</v>
      </c>
      <c r="O42" s="73"/>
      <c r="P42" s="3">
        <f>'LSRW-2'!AG44</f>
        <v>0</v>
      </c>
    </row>
    <row r="43" spans="1:16" ht="18" x14ac:dyDescent="0.25">
      <c r="A43" s="92"/>
      <c r="B43" s="88"/>
      <c r="C43" s="89"/>
      <c r="D43" s="89"/>
      <c r="E43" s="89"/>
      <c r="F43" s="89"/>
      <c r="G43" s="89"/>
      <c r="H43" s="90"/>
      <c r="I43" s="73"/>
      <c r="J43" s="3">
        <f>'LSRW-2'!L45</f>
        <v>0</v>
      </c>
      <c r="K43" s="73"/>
      <c r="L43" s="3">
        <f>'LSRW-2'!S45</f>
        <v>0</v>
      </c>
      <c r="M43" s="73"/>
      <c r="N43" s="3">
        <f>'LSRW-2'!Z45</f>
        <v>0</v>
      </c>
      <c r="O43" s="73"/>
      <c r="P43" s="3">
        <f>'LSRW-2'!AG45</f>
        <v>0</v>
      </c>
    </row>
    <row r="44" spans="1:16" ht="18" x14ac:dyDescent="0.25">
      <c r="A44" s="91"/>
      <c r="B44" s="85"/>
      <c r="C44" s="89"/>
      <c r="D44" s="89"/>
      <c r="E44" s="89"/>
      <c r="F44" s="89"/>
      <c r="G44" s="89"/>
      <c r="H44" s="90"/>
      <c r="I44" s="73"/>
      <c r="J44" s="3">
        <f>'LSRW-2'!L46</f>
        <v>0</v>
      </c>
      <c r="K44" s="73"/>
      <c r="L44" s="3">
        <f>'LSRW-2'!S46</f>
        <v>0</v>
      </c>
      <c r="M44" s="73"/>
      <c r="N44" s="3">
        <f>'LSRW-2'!Z46</f>
        <v>0</v>
      </c>
      <c r="O44" s="73"/>
      <c r="P44" s="3">
        <f>'LSRW-2'!AG46</f>
        <v>0</v>
      </c>
    </row>
    <row r="45" spans="1:16" ht="18" x14ac:dyDescent="0.25">
      <c r="A45" s="92"/>
      <c r="B45" s="88"/>
      <c r="C45" s="89"/>
      <c r="D45" s="89"/>
      <c r="E45" s="89"/>
      <c r="F45" s="89"/>
      <c r="G45" s="89"/>
      <c r="H45" s="90"/>
      <c r="I45" s="73"/>
      <c r="J45" s="3">
        <f>'LSRW-2'!L47</f>
        <v>0</v>
      </c>
      <c r="K45" s="73"/>
      <c r="L45" s="3">
        <f>'LSRW-2'!S47</f>
        <v>0</v>
      </c>
      <c r="M45" s="73"/>
      <c r="N45" s="3">
        <f>'LSRW-2'!Z47</f>
        <v>0</v>
      </c>
      <c r="O45" s="73"/>
      <c r="P45" s="3">
        <f>'LSRW-2'!AG47</f>
        <v>0</v>
      </c>
    </row>
    <row r="46" spans="1:16" ht="18" x14ac:dyDescent="0.25">
      <c r="A46" s="91"/>
      <c r="B46" s="85"/>
      <c r="C46" s="89"/>
      <c r="D46" s="89"/>
      <c r="E46" s="89"/>
      <c r="F46" s="89"/>
      <c r="G46" s="89"/>
      <c r="H46" s="90"/>
      <c r="I46" s="73"/>
      <c r="J46" s="3">
        <f>'LSRW-2'!L48</f>
        <v>0</v>
      </c>
      <c r="K46" s="73"/>
      <c r="L46" s="3">
        <f>'LSRW-2'!S48</f>
        <v>0</v>
      </c>
      <c r="M46" s="73"/>
      <c r="N46" s="3">
        <f>'LSRW-2'!Z48</f>
        <v>0</v>
      </c>
      <c r="O46" s="73"/>
      <c r="P46" s="3">
        <f>'LSRW-2'!AG48</f>
        <v>0</v>
      </c>
    </row>
    <row r="47" spans="1:16" ht="18" x14ac:dyDescent="0.25">
      <c r="A47" s="92"/>
      <c r="B47" s="88"/>
      <c r="C47" s="89"/>
      <c r="D47" s="89"/>
      <c r="E47" s="89"/>
      <c r="F47" s="89"/>
      <c r="G47" s="89"/>
      <c r="H47" s="90"/>
      <c r="I47" s="73"/>
      <c r="J47" s="3">
        <f>'LSRW-2'!L49</f>
        <v>0</v>
      </c>
      <c r="K47" s="73"/>
      <c r="L47" s="3">
        <f>'LSRW-2'!S49</f>
        <v>0</v>
      </c>
      <c r="M47" s="73"/>
      <c r="N47" s="3">
        <f>'LSRW-2'!Z49</f>
        <v>0</v>
      </c>
      <c r="O47" s="73"/>
      <c r="P47" s="3">
        <f>'LSRW-2'!AG49</f>
        <v>0</v>
      </c>
    </row>
    <row r="48" spans="1:16" ht="18" x14ac:dyDescent="0.25">
      <c r="A48" s="91"/>
      <c r="B48" s="85"/>
      <c r="C48" s="89"/>
      <c r="D48" s="89"/>
      <c r="E48" s="89"/>
      <c r="F48" s="89"/>
      <c r="G48" s="89"/>
      <c r="H48" s="90"/>
      <c r="I48" s="73"/>
      <c r="J48" s="3">
        <f>'LSRW-2'!L50</f>
        <v>0</v>
      </c>
      <c r="K48" s="73"/>
      <c r="L48" s="3">
        <f>'LSRW-2'!S50</f>
        <v>0</v>
      </c>
      <c r="M48" s="73"/>
      <c r="N48" s="3">
        <f>'LSRW-2'!Z50</f>
        <v>0</v>
      </c>
      <c r="O48" s="73"/>
      <c r="P48" s="3">
        <f>'LSRW-2'!AG50</f>
        <v>0</v>
      </c>
    </row>
    <row r="49" spans="1:16" ht="18" x14ac:dyDescent="0.25">
      <c r="A49" s="92"/>
      <c r="B49" s="88"/>
      <c r="C49" s="89"/>
      <c r="D49" s="89"/>
      <c r="E49" s="89"/>
      <c r="F49" s="89"/>
      <c r="G49" s="89"/>
      <c r="H49" s="90"/>
      <c r="I49" s="73"/>
      <c r="J49" s="3">
        <f>'LSRW-2'!L51</f>
        <v>0</v>
      </c>
      <c r="K49" s="73"/>
      <c r="L49" s="3">
        <f>'LSRW-2'!S51</f>
        <v>0</v>
      </c>
      <c r="M49" s="73"/>
      <c r="N49" s="3">
        <f>'LSRW-2'!Z51</f>
        <v>0</v>
      </c>
      <c r="O49" s="73"/>
      <c r="P49" s="3">
        <f>'LSRW-2'!AG51</f>
        <v>0</v>
      </c>
    </row>
    <row r="50" spans="1:16" ht="18" x14ac:dyDescent="0.25">
      <c r="A50" s="91"/>
      <c r="B50" s="85"/>
      <c r="C50" s="89"/>
      <c r="D50" s="89"/>
      <c r="E50" s="89"/>
      <c r="F50" s="89"/>
      <c r="G50" s="89"/>
      <c r="H50" s="90"/>
      <c r="I50" s="73"/>
      <c r="J50" s="3">
        <f>'LSRW-2'!L52</f>
        <v>0</v>
      </c>
      <c r="K50" s="73"/>
      <c r="L50" s="3">
        <f>'LSRW-2'!S52</f>
        <v>0</v>
      </c>
      <c r="M50" s="73"/>
      <c r="N50" s="3">
        <f>'LSRW-2'!Z52</f>
        <v>0</v>
      </c>
      <c r="O50" s="73"/>
      <c r="P50" s="3">
        <f>'LSRW-2'!AG52</f>
        <v>0</v>
      </c>
    </row>
    <row r="51" spans="1:16" ht="18" x14ac:dyDescent="0.25">
      <c r="A51" s="92"/>
      <c r="B51" s="88"/>
      <c r="C51" s="89"/>
      <c r="D51" s="89"/>
      <c r="E51" s="89"/>
      <c r="F51" s="89"/>
      <c r="G51" s="89"/>
      <c r="H51" s="90"/>
      <c r="I51" s="73"/>
      <c r="J51" s="3">
        <f>'LSRW-2'!L53</f>
        <v>0</v>
      </c>
      <c r="K51" s="73"/>
      <c r="L51" s="3">
        <f>'LSRW-2'!S53</f>
        <v>0</v>
      </c>
      <c r="M51" s="73"/>
      <c r="N51" s="3">
        <f>'LSRW-2'!Z53</f>
        <v>0</v>
      </c>
      <c r="O51" s="73"/>
      <c r="P51" s="3">
        <f>'LSRW-2'!AG53</f>
        <v>0</v>
      </c>
    </row>
    <row r="52" spans="1:16" ht="18" x14ac:dyDescent="0.25">
      <c r="A52" s="91"/>
      <c r="B52" s="85"/>
      <c r="C52" s="89"/>
      <c r="D52" s="89"/>
      <c r="E52" s="89"/>
      <c r="F52" s="89"/>
      <c r="G52" s="89"/>
      <c r="H52" s="90"/>
      <c r="I52" s="73"/>
      <c r="J52" s="3">
        <f>'LSRW-2'!L54</f>
        <v>0</v>
      </c>
      <c r="K52" s="73"/>
      <c r="L52" s="3">
        <f>'LSRW-2'!S54</f>
        <v>0</v>
      </c>
      <c r="M52" s="73"/>
      <c r="N52" s="3">
        <f>'LSRW-2'!Z54</f>
        <v>0</v>
      </c>
      <c r="O52" s="73"/>
      <c r="P52" s="3">
        <f>'LSRW-2'!AG54</f>
        <v>0</v>
      </c>
    </row>
    <row r="53" spans="1:16" ht="18" x14ac:dyDescent="0.25">
      <c r="A53" s="92"/>
      <c r="B53" s="88"/>
      <c r="C53" s="89"/>
      <c r="D53" s="89"/>
      <c r="E53" s="89"/>
      <c r="F53" s="89"/>
      <c r="G53" s="89"/>
      <c r="H53" s="90"/>
      <c r="I53" s="73"/>
      <c r="J53" s="3">
        <f>'LSRW-2'!L55</f>
        <v>0</v>
      </c>
      <c r="K53" s="73"/>
      <c r="L53" s="3">
        <f>'LSRW-2'!S55</f>
        <v>0</v>
      </c>
      <c r="M53" s="73"/>
      <c r="N53" s="3">
        <f>'LSRW-2'!Z55</f>
        <v>0</v>
      </c>
      <c r="O53" s="73"/>
      <c r="P53" s="3">
        <f>'LSRW-2'!AG55</f>
        <v>0</v>
      </c>
    </row>
    <row r="54" spans="1:16" ht="18" x14ac:dyDescent="0.25">
      <c r="A54" s="91"/>
      <c r="B54" s="85"/>
      <c r="C54" s="89"/>
      <c r="D54" s="89"/>
      <c r="E54" s="89"/>
      <c r="F54" s="89"/>
      <c r="G54" s="89"/>
      <c r="H54" s="90"/>
      <c r="I54" s="73"/>
      <c r="J54" s="3">
        <f>'LSRW-2'!L56</f>
        <v>0</v>
      </c>
      <c r="K54" s="73"/>
      <c r="L54" s="3">
        <f>'LSRW-2'!S56</f>
        <v>0</v>
      </c>
      <c r="M54" s="73"/>
      <c r="N54" s="3">
        <f>'LSRW-2'!Z56</f>
        <v>0</v>
      </c>
      <c r="O54" s="73"/>
      <c r="P54" s="3">
        <f>'LSRW-2'!AG56</f>
        <v>0</v>
      </c>
    </row>
    <row r="55" spans="1:16" ht="18" x14ac:dyDescent="0.25">
      <c r="A55" s="92"/>
      <c r="B55" s="88"/>
      <c r="C55" s="89"/>
      <c r="D55" s="89"/>
      <c r="E55" s="89"/>
      <c r="F55" s="89"/>
      <c r="G55" s="89"/>
      <c r="H55" s="90"/>
      <c r="I55" s="73"/>
      <c r="J55" s="3">
        <f>'LSRW-2'!L57</f>
        <v>0</v>
      </c>
      <c r="K55" s="73"/>
      <c r="L55" s="3">
        <f>'LSRW-2'!S57</f>
        <v>0</v>
      </c>
      <c r="M55" s="73"/>
      <c r="N55" s="3">
        <f>'LSRW-2'!Z57</f>
        <v>0</v>
      </c>
      <c r="O55" s="73"/>
      <c r="P55" s="3">
        <f>'LSRW-2'!AG57</f>
        <v>0</v>
      </c>
    </row>
    <row r="56" spans="1:16" ht="18" x14ac:dyDescent="0.25">
      <c r="A56" s="91"/>
      <c r="B56" s="85"/>
      <c r="C56" s="89"/>
      <c r="D56" s="89"/>
      <c r="E56" s="89"/>
      <c r="F56" s="89"/>
      <c r="G56" s="89"/>
      <c r="H56" s="90"/>
      <c r="I56" s="73"/>
      <c r="J56" s="3">
        <f>'LSRW-2'!L58</f>
        <v>0</v>
      </c>
      <c r="K56" s="73"/>
      <c r="L56" s="3">
        <f>'LSRW-2'!S58</f>
        <v>0</v>
      </c>
      <c r="M56" s="73"/>
      <c r="N56" s="3">
        <f>'LSRW-2'!Z58</f>
        <v>0</v>
      </c>
      <c r="O56" s="73"/>
      <c r="P56" s="3">
        <f>'LSRW-2'!AG58</f>
        <v>0</v>
      </c>
    </row>
    <row r="57" spans="1:16" ht="18" x14ac:dyDescent="0.25">
      <c r="A57" s="92"/>
      <c r="B57" s="88"/>
      <c r="C57" s="89"/>
      <c r="D57" s="89"/>
      <c r="E57" s="89"/>
      <c r="F57" s="89"/>
      <c r="G57" s="89"/>
      <c r="H57" s="90"/>
      <c r="I57" s="73"/>
      <c r="J57" s="3">
        <f>'LSRW-2'!L59</f>
        <v>0</v>
      </c>
      <c r="K57" s="73"/>
      <c r="L57" s="3">
        <f>'LSRW-2'!S59</f>
        <v>0</v>
      </c>
      <c r="M57" s="73"/>
      <c r="N57" s="3">
        <f>'LSRW-2'!Z59</f>
        <v>0</v>
      </c>
      <c r="O57" s="73"/>
      <c r="P57" s="3">
        <f>'LSRW-2'!AG59</f>
        <v>0</v>
      </c>
    </row>
    <row r="58" spans="1:16" ht="18" x14ac:dyDescent="0.25">
      <c r="A58" s="69"/>
      <c r="B58" s="69"/>
      <c r="C58" s="70"/>
      <c r="D58" s="71"/>
      <c r="E58" s="71"/>
      <c r="F58" s="71"/>
      <c r="G58" s="70"/>
      <c r="H58" s="72"/>
      <c r="I58" s="73"/>
      <c r="J58" s="3">
        <f>'LSRW-2'!L60</f>
        <v>0</v>
      </c>
      <c r="K58" s="73"/>
      <c r="L58" s="3">
        <f>'LSRW-2'!S60</f>
        <v>0</v>
      </c>
      <c r="M58" s="73"/>
      <c r="N58" s="3">
        <f>'LSRW-2'!Z60</f>
        <v>0</v>
      </c>
      <c r="O58" s="73"/>
      <c r="P58" s="3">
        <f>'LSRW-2'!AG60</f>
        <v>0</v>
      </c>
    </row>
    <row r="59" spans="1:16" ht="18" x14ac:dyDescent="0.25">
      <c r="A59" s="65"/>
      <c r="B59" s="65"/>
      <c r="C59" s="70"/>
      <c r="D59" s="71"/>
      <c r="E59" s="71"/>
      <c r="F59" s="71"/>
      <c r="G59" s="70"/>
      <c r="H59" s="72"/>
      <c r="I59" s="73"/>
      <c r="J59" s="3">
        <f>'LSRW-2'!L61</f>
        <v>0</v>
      </c>
      <c r="K59" s="73"/>
      <c r="L59" s="3">
        <f>'LSRW-2'!S61</f>
        <v>0</v>
      </c>
      <c r="M59" s="73"/>
      <c r="N59" s="3">
        <f>'LSRW-2'!Z61</f>
        <v>0</v>
      </c>
      <c r="O59" s="73"/>
      <c r="P59" s="3">
        <f>'LSRW-2'!AG61</f>
        <v>0</v>
      </c>
    </row>
    <row r="60" spans="1:16" ht="18" x14ac:dyDescent="0.25">
      <c r="A60" s="69"/>
      <c r="B60" s="69"/>
      <c r="C60" s="70"/>
      <c r="D60" s="71"/>
      <c r="E60" s="71"/>
      <c r="F60" s="71"/>
      <c r="G60" s="70"/>
      <c r="H60" s="72"/>
      <c r="I60" s="73"/>
      <c r="J60" s="3">
        <f>'LSRW-2'!L62</f>
        <v>0</v>
      </c>
      <c r="K60" s="73"/>
      <c r="L60" s="3">
        <f>'LSRW-2'!S62</f>
        <v>0</v>
      </c>
      <c r="M60" s="73"/>
      <c r="N60" s="3">
        <f>'LSRW-2'!Z62</f>
        <v>0</v>
      </c>
      <c r="O60" s="73"/>
      <c r="P60" s="3">
        <f>'LSRW-2'!AG62</f>
        <v>0</v>
      </c>
    </row>
    <row r="61" spans="1:16" ht="18" x14ac:dyDescent="0.25">
      <c r="A61" s="65"/>
      <c r="B61" s="65"/>
      <c r="C61" s="70"/>
      <c r="D61" s="71"/>
      <c r="E61" s="71"/>
      <c r="F61" s="71"/>
      <c r="G61" s="70"/>
      <c r="H61" s="72"/>
      <c r="I61" s="73"/>
      <c r="J61" s="3">
        <f>'LSRW-2'!L63</f>
        <v>0</v>
      </c>
      <c r="K61" s="73"/>
      <c r="L61" s="3">
        <f>'LSRW-2'!S63</f>
        <v>0</v>
      </c>
      <c r="M61" s="73"/>
      <c r="N61" s="3">
        <f>'LSRW-2'!Z63</f>
        <v>0</v>
      </c>
      <c r="O61" s="73"/>
      <c r="P61" s="3">
        <f>'LSRW-2'!AG63</f>
        <v>0</v>
      </c>
    </row>
    <row r="62" spans="1:16" ht="18" x14ac:dyDescent="0.25">
      <c r="A62" s="69"/>
      <c r="B62" s="69"/>
      <c r="C62" s="70"/>
      <c r="D62" s="71"/>
      <c r="E62" s="71"/>
      <c r="F62" s="71"/>
      <c r="G62" s="70"/>
      <c r="H62" s="72"/>
      <c r="I62" s="73"/>
      <c r="J62" s="3">
        <f>'LSRW-2'!L64</f>
        <v>0</v>
      </c>
      <c r="K62" s="73"/>
      <c r="L62" s="3">
        <f>'LSRW-2'!S64</f>
        <v>0</v>
      </c>
      <c r="M62" s="73"/>
      <c r="N62" s="3">
        <f>'LSRW-2'!Z64</f>
        <v>0</v>
      </c>
      <c r="O62" s="73"/>
      <c r="P62" s="3">
        <f>'LSRW-2'!AG64</f>
        <v>0</v>
      </c>
    </row>
    <row r="63" spans="1:16" ht="18" x14ac:dyDescent="0.25">
      <c r="A63" s="65"/>
      <c r="B63" s="65"/>
      <c r="C63" s="70"/>
      <c r="D63" s="71"/>
      <c r="E63" s="71"/>
      <c r="F63" s="71"/>
      <c r="G63" s="70"/>
      <c r="H63" s="72"/>
      <c r="I63" s="73"/>
      <c r="J63" s="3">
        <f>'LSRW-2'!L65</f>
        <v>0</v>
      </c>
      <c r="K63" s="73"/>
      <c r="L63" s="3">
        <f>'LSRW-2'!S65</f>
        <v>0</v>
      </c>
      <c r="M63" s="73"/>
      <c r="N63" s="3">
        <f>'LSRW-2'!Z65</f>
        <v>0</v>
      </c>
      <c r="O63" s="73"/>
      <c r="P63" s="3">
        <f>'LSRW-2'!AG65</f>
        <v>0</v>
      </c>
    </row>
    <row r="64" spans="1:16" ht="18" x14ac:dyDescent="0.25">
      <c r="A64" s="69"/>
      <c r="B64" s="69"/>
      <c r="C64" s="70"/>
      <c r="D64" s="71"/>
      <c r="E64" s="71"/>
      <c r="F64" s="71"/>
      <c r="G64" s="70"/>
      <c r="H64" s="72"/>
      <c r="I64" s="73"/>
      <c r="J64" s="3">
        <f>'LSRW-2'!L66</f>
        <v>0</v>
      </c>
      <c r="K64" s="73"/>
      <c r="L64" s="3">
        <f>'LSRW-2'!S66</f>
        <v>0</v>
      </c>
      <c r="M64" s="73"/>
      <c r="N64" s="3">
        <f>'LSRW-2'!Z66</f>
        <v>0</v>
      </c>
      <c r="O64" s="73"/>
      <c r="P64" s="3">
        <f>'LSRW-2'!AG66</f>
        <v>0</v>
      </c>
    </row>
    <row r="65" spans="1:16" ht="18" x14ac:dyDescent="0.25">
      <c r="A65" s="65"/>
      <c r="B65" s="65"/>
      <c r="C65" s="70"/>
      <c r="D65" s="71"/>
      <c r="E65" s="71"/>
      <c r="F65" s="71"/>
      <c r="G65" s="70"/>
      <c r="H65" s="72"/>
      <c r="I65" s="73"/>
      <c r="J65" s="3">
        <f>'LSRW-2'!L67</f>
        <v>0</v>
      </c>
      <c r="K65" s="73"/>
      <c r="L65" s="3">
        <f>'LSRW-2'!S67</f>
        <v>0</v>
      </c>
      <c r="M65" s="73"/>
      <c r="N65" s="3">
        <f>'LSRW-2'!Z67</f>
        <v>0</v>
      </c>
      <c r="O65" s="73"/>
      <c r="P65" s="3">
        <f>'LSRW-2'!AG67</f>
        <v>0</v>
      </c>
    </row>
    <row r="66" spans="1:16" ht="18" x14ac:dyDescent="0.25">
      <c r="A66" s="69"/>
      <c r="B66" s="69"/>
      <c r="C66" s="70"/>
      <c r="D66" s="71"/>
      <c r="E66" s="71"/>
      <c r="F66" s="71"/>
      <c r="G66" s="70"/>
      <c r="H66" s="72"/>
      <c r="I66" s="73"/>
      <c r="J66" s="3">
        <f>'LSRW-2'!L68</f>
        <v>0</v>
      </c>
      <c r="K66" s="73"/>
      <c r="L66" s="3">
        <f>'LSRW-2'!S68</f>
        <v>0</v>
      </c>
      <c r="M66" s="73"/>
      <c r="N66" s="3">
        <f>'LSRW-2'!Z68</f>
        <v>0</v>
      </c>
      <c r="O66" s="73"/>
      <c r="P66" s="3">
        <f>'LSRW-2'!AG68</f>
        <v>0</v>
      </c>
    </row>
    <row r="67" spans="1:16" ht="18" x14ac:dyDescent="0.25">
      <c r="A67" s="65"/>
      <c r="B67" s="65"/>
      <c r="C67" s="70"/>
      <c r="D67" s="71"/>
      <c r="E67" s="71"/>
      <c r="F67" s="71"/>
      <c r="G67" s="70"/>
      <c r="H67" s="72"/>
      <c r="I67" s="73"/>
      <c r="J67" s="3">
        <f>'LSRW-2'!L69</f>
        <v>0</v>
      </c>
      <c r="K67" s="73"/>
      <c r="L67" s="3">
        <f>'LSRW-2'!S69</f>
        <v>0</v>
      </c>
      <c r="M67" s="73"/>
      <c r="N67" s="3">
        <f>'LSRW-2'!Z69</f>
        <v>0</v>
      </c>
      <c r="O67" s="73"/>
      <c r="P67" s="3">
        <f>'LSRW-2'!AG69</f>
        <v>0</v>
      </c>
    </row>
  </sheetData>
  <sheetProtection password="C022" sheet="1" objects="1" scenarios="1" selectLockedCells="1"/>
  <mergeCells count="20">
    <mergeCell ref="A1:P2"/>
    <mergeCell ref="A3:P3"/>
    <mergeCell ref="A4:P4"/>
    <mergeCell ref="A5:C5"/>
    <mergeCell ref="E5:F5"/>
    <mergeCell ref="G5:H5"/>
    <mergeCell ref="I5:K5"/>
    <mergeCell ref="L5:N5"/>
    <mergeCell ref="O6:P6"/>
    <mergeCell ref="A6:A7"/>
    <mergeCell ref="B6:B7"/>
    <mergeCell ref="C6:C7"/>
    <mergeCell ref="D6:D7"/>
    <mergeCell ref="E6:E7"/>
    <mergeCell ref="F6:F7"/>
    <mergeCell ref="G6:G7"/>
    <mergeCell ref="H6:H7"/>
    <mergeCell ref="I6:J6"/>
    <mergeCell ref="K6:L6"/>
    <mergeCell ref="M6:N6"/>
  </mergeCells>
  <conditionalFormatting sqref="I8:P67">
    <cfRule type="cellIs" dxfId="8" priority="1" operator="equal">
      <formula>2</formula>
    </cfRule>
  </conditionalFormatting>
  <dataValidations count="1">
    <dataValidation type="list" allowBlank="1" showInputMessage="1" showErrorMessage="1" sqref="I8:I66 K8:K66 M8:M66 O8:O66">
      <formula1>"1,2"</formula1>
    </dataValidation>
  </dataValidations>
  <pageMargins left="0.7" right="0.7" top="0.75" bottom="0.75" header="0.3" footer="0.3"/>
  <pageSetup paperSize="9" scale="69" orientation="landscape" blackAndWhite="1" verticalDpi="0" r:id="rId1"/>
  <headerFooter>
    <oddFooter>&amp;CCREATED BY: HARISH JAIPAL MALI</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P67"/>
  <sheetViews>
    <sheetView showGridLines="0" showZeros="0" zoomScaleNormal="100" workbookViewId="0">
      <selection activeCell="A8" sqref="A8"/>
    </sheetView>
  </sheetViews>
  <sheetFormatPr defaultColWidth="0" defaultRowHeight="15" zeroHeight="1" x14ac:dyDescent="0.25"/>
  <cols>
    <col min="1" max="1" width="5.42578125" style="32" customWidth="1"/>
    <col min="2" max="2" width="5.5703125" style="32" customWidth="1"/>
    <col min="3" max="3" width="7.7109375" style="32" customWidth="1"/>
    <col min="4" max="4" width="20.28515625" style="32" customWidth="1"/>
    <col min="5" max="5" width="19.5703125" style="32" customWidth="1"/>
    <col min="6" max="6" width="19" style="32" customWidth="1"/>
    <col min="7" max="7" width="9.5703125" style="32" customWidth="1"/>
    <col min="8" max="8" width="15.140625" style="32" customWidth="1"/>
    <col min="9" max="9" width="10.42578125" style="32" customWidth="1"/>
    <col min="10" max="10" width="10.140625" style="32" customWidth="1"/>
    <col min="11" max="11" width="11.140625" style="32" customWidth="1"/>
    <col min="12" max="12" width="9.85546875" style="32" customWidth="1"/>
    <col min="13" max="13" width="10.85546875" style="32" customWidth="1"/>
    <col min="14" max="14" width="10" style="32" customWidth="1"/>
    <col min="15" max="16" width="9.140625" style="32" customWidth="1"/>
    <col min="17" max="16384" width="9.140625" style="32" hidden="1"/>
  </cols>
  <sheetData>
    <row r="1" spans="1:16" ht="15" customHeight="1" x14ac:dyDescent="0.25">
      <c r="A1" s="141">
        <f>REPORTS!$D$7</f>
        <v>0</v>
      </c>
      <c r="B1" s="141"/>
      <c r="C1" s="141"/>
      <c r="D1" s="141"/>
      <c r="E1" s="141"/>
      <c r="F1" s="141"/>
      <c r="G1" s="141"/>
      <c r="H1" s="141"/>
      <c r="I1" s="141"/>
      <c r="J1" s="141"/>
      <c r="K1" s="141"/>
      <c r="L1" s="141"/>
      <c r="M1" s="141"/>
      <c r="N1" s="141"/>
      <c r="O1" s="141"/>
      <c r="P1" s="141"/>
    </row>
    <row r="2" spans="1:16" ht="15" customHeight="1" x14ac:dyDescent="0.25">
      <c r="A2" s="141"/>
      <c r="B2" s="141"/>
      <c r="C2" s="141"/>
      <c r="D2" s="141"/>
      <c r="E2" s="141"/>
      <c r="F2" s="141"/>
      <c r="G2" s="141"/>
      <c r="H2" s="141"/>
      <c r="I2" s="141"/>
      <c r="J2" s="141"/>
      <c r="K2" s="141"/>
      <c r="L2" s="141"/>
      <c r="M2" s="141"/>
      <c r="N2" s="141"/>
      <c r="O2" s="141"/>
      <c r="P2" s="141"/>
    </row>
    <row r="3" spans="1:16" ht="35.25" x14ac:dyDescent="0.25">
      <c r="A3" s="142" t="s">
        <v>8</v>
      </c>
      <c r="B3" s="142"/>
      <c r="C3" s="142"/>
      <c r="D3" s="142"/>
      <c r="E3" s="142"/>
      <c r="F3" s="142"/>
      <c r="G3" s="142"/>
      <c r="H3" s="142"/>
      <c r="I3" s="142"/>
      <c r="J3" s="142"/>
      <c r="K3" s="142"/>
      <c r="L3" s="142"/>
      <c r="M3" s="142"/>
      <c r="N3" s="142"/>
      <c r="O3" s="142"/>
      <c r="P3" s="142"/>
    </row>
    <row r="4" spans="1:16" ht="26.25" x14ac:dyDescent="0.25">
      <c r="A4" s="143" t="s">
        <v>9</v>
      </c>
      <c r="B4" s="143"/>
      <c r="C4" s="143"/>
      <c r="D4" s="143"/>
      <c r="E4" s="143"/>
      <c r="F4" s="143"/>
      <c r="G4" s="143"/>
      <c r="H4" s="143"/>
      <c r="I4" s="143"/>
      <c r="J4" s="143"/>
      <c r="K4" s="143"/>
      <c r="L4" s="143"/>
      <c r="M4" s="143"/>
      <c r="N4" s="143"/>
      <c r="O4" s="143"/>
      <c r="P4" s="143"/>
    </row>
    <row r="5" spans="1:16" ht="27" thickBot="1" x14ac:dyDescent="0.3">
      <c r="A5" s="144" t="s">
        <v>10</v>
      </c>
      <c r="B5" s="144"/>
      <c r="C5" s="144"/>
      <c r="D5" s="62" t="s">
        <v>30</v>
      </c>
      <c r="E5" s="144" t="s">
        <v>6</v>
      </c>
      <c r="F5" s="144"/>
      <c r="G5" s="145">
        <f>REPORTS!C8</f>
        <v>0</v>
      </c>
      <c r="H5" s="145"/>
      <c r="I5" s="146" t="s">
        <v>12</v>
      </c>
      <c r="J5" s="146"/>
      <c r="K5" s="146"/>
      <c r="L5" s="145">
        <f>REPORTS!K8</f>
        <v>0</v>
      </c>
      <c r="M5" s="145"/>
      <c r="N5" s="145"/>
      <c r="O5" s="63"/>
      <c r="P5" s="63"/>
    </row>
    <row r="6" spans="1:16" ht="21" customHeight="1" thickBot="1" x14ac:dyDescent="0.3">
      <c r="A6" s="139" t="s">
        <v>13</v>
      </c>
      <c r="B6" s="140" t="s">
        <v>14</v>
      </c>
      <c r="C6" s="139" t="s">
        <v>15</v>
      </c>
      <c r="D6" s="139" t="s">
        <v>16</v>
      </c>
      <c r="E6" s="139" t="s">
        <v>17</v>
      </c>
      <c r="F6" s="139" t="s">
        <v>18</v>
      </c>
      <c r="G6" s="139" t="s">
        <v>19</v>
      </c>
      <c r="H6" s="139" t="s">
        <v>20</v>
      </c>
      <c r="I6" s="139" t="s">
        <v>21</v>
      </c>
      <c r="J6" s="139"/>
      <c r="K6" s="138" t="s">
        <v>22</v>
      </c>
      <c r="L6" s="138"/>
      <c r="M6" s="138" t="s">
        <v>23</v>
      </c>
      <c r="N6" s="138"/>
      <c r="O6" s="138" t="s">
        <v>24</v>
      </c>
      <c r="P6" s="138"/>
    </row>
    <row r="7" spans="1:16" ht="41.25" thickBot="1" x14ac:dyDescent="0.3">
      <c r="A7" s="139"/>
      <c r="B7" s="140"/>
      <c r="C7" s="139"/>
      <c r="D7" s="139"/>
      <c r="E7" s="139"/>
      <c r="F7" s="139"/>
      <c r="G7" s="139"/>
      <c r="H7" s="139"/>
      <c r="I7" s="64" t="s">
        <v>25</v>
      </c>
      <c r="J7" s="64" t="s">
        <v>26</v>
      </c>
      <c r="K7" s="64" t="s">
        <v>25</v>
      </c>
      <c r="L7" s="64" t="s">
        <v>26</v>
      </c>
      <c r="M7" s="64" t="s">
        <v>25</v>
      </c>
      <c r="N7" s="64" t="s">
        <v>26</v>
      </c>
      <c r="O7" s="64" t="s">
        <v>25</v>
      </c>
      <c r="P7" s="64" t="s">
        <v>26</v>
      </c>
    </row>
    <row r="8" spans="1:16" ht="18" x14ac:dyDescent="0.25">
      <c r="A8" s="91"/>
      <c r="B8" s="85"/>
      <c r="C8" s="86"/>
      <c r="D8" s="86"/>
      <c r="E8" s="86"/>
      <c r="F8" s="86"/>
      <c r="G8" s="86"/>
      <c r="H8" s="87"/>
      <c r="I8" s="68"/>
      <c r="J8" s="3">
        <f>'LSRW-1'!L10</f>
        <v>0</v>
      </c>
      <c r="K8" s="68"/>
      <c r="L8" s="3">
        <f>'LSRW-1'!S10</f>
        <v>0</v>
      </c>
      <c r="M8" s="68"/>
      <c r="N8" s="3">
        <f>'LSRW-1'!Z10</f>
        <v>0</v>
      </c>
      <c r="O8" s="68"/>
      <c r="P8" s="3">
        <f>'LSRW-1'!AG10</f>
        <v>0</v>
      </c>
    </row>
    <row r="9" spans="1:16" ht="18" x14ac:dyDescent="0.25">
      <c r="A9" s="92"/>
      <c r="B9" s="88"/>
      <c r="C9" s="86"/>
      <c r="D9" s="86"/>
      <c r="E9" s="86"/>
      <c r="F9" s="86"/>
      <c r="G9" s="86"/>
      <c r="H9" s="87"/>
      <c r="I9" s="68"/>
      <c r="J9" s="3">
        <f>'LSRW-1'!L11</f>
        <v>0</v>
      </c>
      <c r="K9" s="68"/>
      <c r="L9" s="3">
        <f>'LSRW-1'!S11</f>
        <v>0</v>
      </c>
      <c r="M9" s="68"/>
      <c r="N9" s="3">
        <f>'LSRW-1'!Z11</f>
        <v>0</v>
      </c>
      <c r="O9" s="68"/>
      <c r="P9" s="3">
        <f>'LSRW-1'!AG11</f>
        <v>0</v>
      </c>
    </row>
    <row r="10" spans="1:16" ht="18" x14ac:dyDescent="0.25">
      <c r="A10" s="91"/>
      <c r="B10" s="85"/>
      <c r="C10" s="89"/>
      <c r="D10" s="89"/>
      <c r="E10" s="89"/>
      <c r="F10" s="89"/>
      <c r="G10" s="89"/>
      <c r="H10" s="90"/>
      <c r="I10" s="68"/>
      <c r="J10" s="3">
        <f>'LSRW-1'!L12</f>
        <v>0</v>
      </c>
      <c r="K10" s="68"/>
      <c r="L10" s="3">
        <f>'LSRW-1'!S12</f>
        <v>0</v>
      </c>
      <c r="M10" s="68"/>
      <c r="N10" s="3">
        <f>'LSRW-1'!Z12</f>
        <v>0</v>
      </c>
      <c r="O10" s="68"/>
      <c r="P10" s="3">
        <f>'LSRW-1'!AG12</f>
        <v>0</v>
      </c>
    </row>
    <row r="11" spans="1:16" ht="18" x14ac:dyDescent="0.25">
      <c r="A11" s="92"/>
      <c r="B11" s="88"/>
      <c r="C11" s="89"/>
      <c r="D11" s="89"/>
      <c r="E11" s="89"/>
      <c r="F11" s="89"/>
      <c r="G11" s="89"/>
      <c r="H11" s="90"/>
      <c r="I11" s="68"/>
      <c r="J11" s="3">
        <f>'LSRW-1'!L13</f>
        <v>0</v>
      </c>
      <c r="K11" s="68"/>
      <c r="L11" s="3">
        <f>'LSRW-1'!S13</f>
        <v>0</v>
      </c>
      <c r="M11" s="68"/>
      <c r="N11" s="3">
        <f>'LSRW-1'!Z13</f>
        <v>0</v>
      </c>
      <c r="O11" s="68"/>
      <c r="P11" s="3">
        <f>'LSRW-1'!AG13</f>
        <v>0</v>
      </c>
    </row>
    <row r="12" spans="1:16" ht="18" x14ac:dyDescent="0.25">
      <c r="A12" s="91"/>
      <c r="B12" s="85"/>
      <c r="C12" s="89"/>
      <c r="D12" s="89"/>
      <c r="E12" s="89"/>
      <c r="F12" s="89"/>
      <c r="G12" s="89"/>
      <c r="H12" s="90"/>
      <c r="I12" s="68"/>
      <c r="J12" s="3">
        <f>'LSRW-1'!L14</f>
        <v>0</v>
      </c>
      <c r="K12" s="68"/>
      <c r="L12" s="3">
        <f>'LSRW-1'!S14</f>
        <v>0</v>
      </c>
      <c r="M12" s="68"/>
      <c r="N12" s="3">
        <f>'LSRW-1'!Z14</f>
        <v>0</v>
      </c>
      <c r="O12" s="68"/>
      <c r="P12" s="3">
        <f>'LSRW-1'!AG14</f>
        <v>0</v>
      </c>
    </row>
    <row r="13" spans="1:16" ht="18" x14ac:dyDescent="0.25">
      <c r="A13" s="92"/>
      <c r="B13" s="88"/>
      <c r="C13" s="89"/>
      <c r="D13" s="89"/>
      <c r="E13" s="89"/>
      <c r="F13" s="89"/>
      <c r="G13" s="89"/>
      <c r="H13" s="90"/>
      <c r="I13" s="68"/>
      <c r="J13" s="3">
        <f>'LSRW-1'!L15</f>
        <v>0</v>
      </c>
      <c r="K13" s="68"/>
      <c r="L13" s="3">
        <f>'LSRW-1'!S15</f>
        <v>0</v>
      </c>
      <c r="M13" s="68"/>
      <c r="N13" s="3">
        <f>'LSRW-1'!Z15</f>
        <v>0</v>
      </c>
      <c r="O13" s="68"/>
      <c r="P13" s="3">
        <f>'LSRW-1'!AG15</f>
        <v>0</v>
      </c>
    </row>
    <row r="14" spans="1:16" ht="18" x14ac:dyDescent="0.25">
      <c r="A14" s="91"/>
      <c r="B14" s="85"/>
      <c r="C14" s="89"/>
      <c r="D14" s="89"/>
      <c r="E14" s="89"/>
      <c r="F14" s="89"/>
      <c r="G14" s="89"/>
      <c r="H14" s="90"/>
      <c r="I14" s="68"/>
      <c r="J14" s="3">
        <f>'LSRW-1'!L16</f>
        <v>0</v>
      </c>
      <c r="K14" s="68"/>
      <c r="L14" s="3">
        <f>'LSRW-1'!S16</f>
        <v>0</v>
      </c>
      <c r="M14" s="68"/>
      <c r="N14" s="3">
        <f>'LSRW-1'!Z16</f>
        <v>0</v>
      </c>
      <c r="O14" s="68"/>
      <c r="P14" s="3">
        <f>'LSRW-1'!AG16</f>
        <v>0</v>
      </c>
    </row>
    <row r="15" spans="1:16" ht="18" x14ac:dyDescent="0.25">
      <c r="A15" s="92"/>
      <c r="B15" s="88"/>
      <c r="C15" s="89"/>
      <c r="D15" s="89"/>
      <c r="E15" s="89"/>
      <c r="F15" s="89"/>
      <c r="G15" s="89"/>
      <c r="H15" s="90"/>
      <c r="I15" s="68"/>
      <c r="J15" s="3">
        <f>'LSRW-1'!L17</f>
        <v>0</v>
      </c>
      <c r="K15" s="68"/>
      <c r="L15" s="3">
        <f>'LSRW-1'!S17</f>
        <v>0</v>
      </c>
      <c r="M15" s="68"/>
      <c r="N15" s="3">
        <f>'LSRW-1'!Z17</f>
        <v>0</v>
      </c>
      <c r="O15" s="68"/>
      <c r="P15" s="3">
        <f>'LSRW-1'!AG17</f>
        <v>0</v>
      </c>
    </row>
    <row r="16" spans="1:16" ht="18" x14ac:dyDescent="0.25">
      <c r="A16" s="91"/>
      <c r="B16" s="85"/>
      <c r="C16" s="89"/>
      <c r="D16" s="89"/>
      <c r="E16" s="89"/>
      <c r="F16" s="89"/>
      <c r="G16" s="89"/>
      <c r="H16" s="90"/>
      <c r="I16" s="68"/>
      <c r="J16" s="3">
        <f>'LSRW-1'!L18</f>
        <v>0</v>
      </c>
      <c r="K16" s="68"/>
      <c r="L16" s="3">
        <f>'LSRW-1'!S18</f>
        <v>0</v>
      </c>
      <c r="M16" s="68"/>
      <c r="N16" s="3">
        <f>'LSRW-1'!Z18</f>
        <v>0</v>
      </c>
      <c r="O16" s="68"/>
      <c r="P16" s="3">
        <f>'LSRW-1'!AG18</f>
        <v>0</v>
      </c>
    </row>
    <row r="17" spans="1:16" ht="18" x14ac:dyDescent="0.25">
      <c r="A17" s="92"/>
      <c r="B17" s="88"/>
      <c r="C17" s="89"/>
      <c r="D17" s="89"/>
      <c r="E17" s="89"/>
      <c r="F17" s="89"/>
      <c r="G17" s="89"/>
      <c r="H17" s="90"/>
      <c r="I17" s="68"/>
      <c r="J17" s="3">
        <f>'LSRW-1'!L19</f>
        <v>0</v>
      </c>
      <c r="K17" s="68"/>
      <c r="L17" s="3">
        <f>'LSRW-1'!S19</f>
        <v>0</v>
      </c>
      <c r="M17" s="68"/>
      <c r="N17" s="3">
        <f>'LSRW-1'!Z19</f>
        <v>0</v>
      </c>
      <c r="O17" s="68"/>
      <c r="P17" s="3">
        <f>'LSRW-1'!AG19</f>
        <v>0</v>
      </c>
    </row>
    <row r="18" spans="1:16" ht="18" x14ac:dyDescent="0.25">
      <c r="A18" s="91"/>
      <c r="B18" s="85"/>
      <c r="C18" s="89"/>
      <c r="D18" s="89"/>
      <c r="E18" s="89"/>
      <c r="F18" s="89"/>
      <c r="G18" s="89"/>
      <c r="H18" s="90"/>
      <c r="I18" s="68"/>
      <c r="J18" s="3">
        <f>'LSRW-1'!L20</f>
        <v>0</v>
      </c>
      <c r="K18" s="68"/>
      <c r="L18" s="3">
        <f>'LSRW-1'!S20</f>
        <v>0</v>
      </c>
      <c r="M18" s="68"/>
      <c r="N18" s="3">
        <f>'LSRW-1'!Z20</f>
        <v>0</v>
      </c>
      <c r="O18" s="68"/>
      <c r="P18" s="3">
        <f>'LSRW-1'!AG20</f>
        <v>0</v>
      </c>
    </row>
    <row r="19" spans="1:16" ht="18" x14ac:dyDescent="0.25">
      <c r="A19" s="92"/>
      <c r="B19" s="88"/>
      <c r="C19" s="89"/>
      <c r="D19" s="89"/>
      <c r="E19" s="89"/>
      <c r="F19" s="89"/>
      <c r="G19" s="89"/>
      <c r="H19" s="90"/>
      <c r="I19" s="68"/>
      <c r="J19" s="3">
        <f>'LSRW-1'!L21</f>
        <v>0</v>
      </c>
      <c r="K19" s="68"/>
      <c r="L19" s="3">
        <f>'LSRW-1'!S21</f>
        <v>0</v>
      </c>
      <c r="M19" s="68"/>
      <c r="N19" s="3">
        <f>'LSRW-1'!Z21</f>
        <v>0</v>
      </c>
      <c r="O19" s="68"/>
      <c r="P19" s="3">
        <f>'LSRW-1'!AG21</f>
        <v>0</v>
      </c>
    </row>
    <row r="20" spans="1:16" ht="18" x14ac:dyDescent="0.25">
      <c r="A20" s="91"/>
      <c r="B20" s="85"/>
      <c r="C20" s="89"/>
      <c r="D20" s="89"/>
      <c r="E20" s="89"/>
      <c r="F20" s="89"/>
      <c r="G20" s="89"/>
      <c r="H20" s="90"/>
      <c r="I20" s="68"/>
      <c r="J20" s="3">
        <f>'LSRW-1'!L22</f>
        <v>0</v>
      </c>
      <c r="K20" s="68"/>
      <c r="L20" s="3">
        <f>'LSRW-1'!S22</f>
        <v>0</v>
      </c>
      <c r="M20" s="68"/>
      <c r="N20" s="3">
        <f>'LSRW-1'!Z22</f>
        <v>0</v>
      </c>
      <c r="O20" s="68"/>
      <c r="P20" s="3">
        <f>'LSRW-1'!AG22</f>
        <v>0</v>
      </c>
    </row>
    <row r="21" spans="1:16" ht="18" x14ac:dyDescent="0.25">
      <c r="A21" s="92"/>
      <c r="B21" s="88"/>
      <c r="C21" s="89"/>
      <c r="D21" s="89"/>
      <c r="E21" s="89"/>
      <c r="F21" s="89"/>
      <c r="G21" s="89"/>
      <c r="H21" s="90"/>
      <c r="I21" s="68"/>
      <c r="J21" s="3">
        <f>'LSRW-1'!L23</f>
        <v>0</v>
      </c>
      <c r="K21" s="68"/>
      <c r="L21" s="3">
        <f>'LSRW-1'!S23</f>
        <v>0</v>
      </c>
      <c r="M21" s="68"/>
      <c r="N21" s="3">
        <f>'LSRW-1'!Z23</f>
        <v>0</v>
      </c>
      <c r="O21" s="68"/>
      <c r="P21" s="3">
        <f>'LSRW-1'!AG23</f>
        <v>0</v>
      </c>
    </row>
    <row r="22" spans="1:16" ht="18" x14ac:dyDescent="0.25">
      <c r="A22" s="91"/>
      <c r="B22" s="85"/>
      <c r="C22" s="89"/>
      <c r="D22" s="89"/>
      <c r="E22" s="89"/>
      <c r="F22" s="89"/>
      <c r="G22" s="89"/>
      <c r="H22" s="90"/>
      <c r="I22" s="68"/>
      <c r="J22" s="3">
        <f>'LSRW-1'!L24</f>
        <v>0</v>
      </c>
      <c r="K22" s="68"/>
      <c r="L22" s="3">
        <f>'LSRW-1'!S24</f>
        <v>0</v>
      </c>
      <c r="M22" s="68"/>
      <c r="N22" s="3">
        <f>'LSRW-1'!Z24</f>
        <v>0</v>
      </c>
      <c r="O22" s="68"/>
      <c r="P22" s="3">
        <f>'LSRW-1'!AG24</f>
        <v>0</v>
      </c>
    </row>
    <row r="23" spans="1:16" ht="18" x14ac:dyDescent="0.25">
      <c r="A23" s="92"/>
      <c r="B23" s="88"/>
      <c r="C23" s="89"/>
      <c r="D23" s="89"/>
      <c r="E23" s="89"/>
      <c r="F23" s="89"/>
      <c r="G23" s="89"/>
      <c r="H23" s="90"/>
      <c r="I23" s="68"/>
      <c r="J23" s="3">
        <f>'LSRW-1'!L25</f>
        <v>0</v>
      </c>
      <c r="K23" s="68"/>
      <c r="L23" s="3">
        <f>'LSRW-1'!S25</f>
        <v>0</v>
      </c>
      <c r="M23" s="68"/>
      <c r="N23" s="3">
        <f>'LSRW-1'!Z25</f>
        <v>0</v>
      </c>
      <c r="O23" s="68"/>
      <c r="P23" s="3">
        <f>'LSRW-1'!AG25</f>
        <v>0</v>
      </c>
    </row>
    <row r="24" spans="1:16" ht="18" x14ac:dyDescent="0.25">
      <c r="A24" s="91"/>
      <c r="B24" s="85"/>
      <c r="C24" s="89"/>
      <c r="D24" s="89"/>
      <c r="E24" s="89"/>
      <c r="F24" s="89"/>
      <c r="G24" s="89"/>
      <c r="H24" s="90"/>
      <c r="I24" s="68"/>
      <c r="J24" s="3">
        <f>'LSRW-1'!L26</f>
        <v>0</v>
      </c>
      <c r="K24" s="68"/>
      <c r="L24" s="3">
        <f>'LSRW-1'!S26</f>
        <v>0</v>
      </c>
      <c r="M24" s="68"/>
      <c r="N24" s="3">
        <f>'LSRW-1'!Z26</f>
        <v>0</v>
      </c>
      <c r="O24" s="68"/>
      <c r="P24" s="3">
        <f>'LSRW-1'!AG26</f>
        <v>0</v>
      </c>
    </row>
    <row r="25" spans="1:16" ht="18" x14ac:dyDescent="0.25">
      <c r="A25" s="92"/>
      <c r="B25" s="88"/>
      <c r="C25" s="89"/>
      <c r="D25" s="89"/>
      <c r="E25" s="89"/>
      <c r="F25" s="89"/>
      <c r="G25" s="89"/>
      <c r="H25" s="90"/>
      <c r="I25" s="68"/>
      <c r="J25" s="3">
        <f>'LSRW-1'!L27</f>
        <v>0</v>
      </c>
      <c r="K25" s="68"/>
      <c r="L25" s="3">
        <f>'LSRW-1'!S27</f>
        <v>0</v>
      </c>
      <c r="M25" s="68"/>
      <c r="N25" s="3">
        <f>'LSRW-1'!Z27</f>
        <v>0</v>
      </c>
      <c r="O25" s="68"/>
      <c r="P25" s="3">
        <f>'LSRW-1'!AG27</f>
        <v>0</v>
      </c>
    </row>
    <row r="26" spans="1:16" ht="18" x14ac:dyDescent="0.25">
      <c r="A26" s="91"/>
      <c r="B26" s="85"/>
      <c r="C26" s="89"/>
      <c r="D26" s="89"/>
      <c r="E26" s="89"/>
      <c r="F26" s="89"/>
      <c r="G26" s="89"/>
      <c r="H26" s="90"/>
      <c r="I26" s="68"/>
      <c r="J26" s="3">
        <f>'LSRW-1'!L28</f>
        <v>0</v>
      </c>
      <c r="K26" s="68"/>
      <c r="L26" s="3">
        <f>'LSRW-1'!S28</f>
        <v>0</v>
      </c>
      <c r="M26" s="68"/>
      <c r="N26" s="3">
        <f>'LSRW-1'!Z28</f>
        <v>0</v>
      </c>
      <c r="O26" s="68"/>
      <c r="P26" s="3">
        <f>'LSRW-1'!AG28</f>
        <v>0</v>
      </c>
    </row>
    <row r="27" spans="1:16" ht="18" x14ac:dyDescent="0.25">
      <c r="A27" s="92"/>
      <c r="B27" s="88"/>
      <c r="C27" s="89"/>
      <c r="D27" s="89"/>
      <c r="E27" s="89"/>
      <c r="F27" s="89"/>
      <c r="G27" s="89"/>
      <c r="H27" s="90"/>
      <c r="I27" s="68"/>
      <c r="J27" s="3">
        <f>'LSRW-1'!L29</f>
        <v>0</v>
      </c>
      <c r="K27" s="68"/>
      <c r="L27" s="3">
        <f>'LSRW-1'!S29</f>
        <v>0</v>
      </c>
      <c r="M27" s="68"/>
      <c r="N27" s="3">
        <f>'LSRW-1'!Z29</f>
        <v>0</v>
      </c>
      <c r="O27" s="68"/>
      <c r="P27" s="3">
        <f>'LSRW-1'!AG29</f>
        <v>0</v>
      </c>
    </row>
    <row r="28" spans="1:16" ht="18" x14ac:dyDescent="0.25">
      <c r="A28" s="91"/>
      <c r="B28" s="85"/>
      <c r="C28" s="89"/>
      <c r="D28" s="89"/>
      <c r="E28" s="89"/>
      <c r="F28" s="89"/>
      <c r="G28" s="89"/>
      <c r="H28" s="90"/>
      <c r="I28" s="68"/>
      <c r="J28" s="3">
        <f>'LSRW-1'!L30</f>
        <v>0</v>
      </c>
      <c r="K28" s="68"/>
      <c r="L28" s="3">
        <f>'LSRW-1'!S30</f>
        <v>0</v>
      </c>
      <c r="M28" s="68"/>
      <c r="N28" s="3">
        <f>'LSRW-1'!Z30</f>
        <v>0</v>
      </c>
      <c r="O28" s="68"/>
      <c r="P28" s="3">
        <f>'LSRW-1'!AG30</f>
        <v>0</v>
      </c>
    </row>
    <row r="29" spans="1:16" ht="18" x14ac:dyDescent="0.25">
      <c r="A29" s="92"/>
      <c r="B29" s="88"/>
      <c r="C29" s="89"/>
      <c r="D29" s="89"/>
      <c r="E29" s="89"/>
      <c r="F29" s="89"/>
      <c r="G29" s="89"/>
      <c r="H29" s="90"/>
      <c r="I29" s="68"/>
      <c r="J29" s="3">
        <f>'LSRW-1'!L31</f>
        <v>0</v>
      </c>
      <c r="K29" s="68"/>
      <c r="L29" s="3">
        <f>'LSRW-1'!S31</f>
        <v>0</v>
      </c>
      <c r="M29" s="68"/>
      <c r="N29" s="3">
        <f>'LSRW-1'!Z31</f>
        <v>0</v>
      </c>
      <c r="O29" s="68"/>
      <c r="P29" s="3">
        <f>'LSRW-1'!AG31</f>
        <v>0</v>
      </c>
    </row>
    <row r="30" spans="1:16" ht="18" x14ac:dyDescent="0.25">
      <c r="A30" s="91"/>
      <c r="B30" s="85"/>
      <c r="C30" s="89"/>
      <c r="D30" s="89"/>
      <c r="E30" s="89"/>
      <c r="F30" s="89"/>
      <c r="G30" s="89"/>
      <c r="H30" s="90"/>
      <c r="I30" s="68"/>
      <c r="J30" s="3">
        <f>'LSRW-1'!L32</f>
        <v>0</v>
      </c>
      <c r="K30" s="68"/>
      <c r="L30" s="3">
        <f>'LSRW-1'!S32</f>
        <v>0</v>
      </c>
      <c r="M30" s="68"/>
      <c r="N30" s="3">
        <f>'LSRW-1'!Z32</f>
        <v>0</v>
      </c>
      <c r="O30" s="68"/>
      <c r="P30" s="3">
        <f>'LSRW-1'!AG32</f>
        <v>0</v>
      </c>
    </row>
    <row r="31" spans="1:16" ht="18" x14ac:dyDescent="0.25">
      <c r="A31" s="92"/>
      <c r="B31" s="88"/>
      <c r="C31" s="89"/>
      <c r="D31" s="89"/>
      <c r="E31" s="89"/>
      <c r="F31" s="89"/>
      <c r="G31" s="89"/>
      <c r="H31" s="90"/>
      <c r="I31" s="68"/>
      <c r="J31" s="3">
        <f>'LSRW-1'!L33</f>
        <v>0</v>
      </c>
      <c r="K31" s="68"/>
      <c r="L31" s="3">
        <f>'LSRW-1'!S33</f>
        <v>0</v>
      </c>
      <c r="M31" s="68"/>
      <c r="N31" s="3">
        <f>'LSRW-1'!Z33</f>
        <v>0</v>
      </c>
      <c r="O31" s="68"/>
      <c r="P31" s="3">
        <f>'LSRW-1'!AG33</f>
        <v>0</v>
      </c>
    </row>
    <row r="32" spans="1:16" ht="18" x14ac:dyDescent="0.25">
      <c r="A32" s="91"/>
      <c r="B32" s="85"/>
      <c r="C32" s="89"/>
      <c r="D32" s="89"/>
      <c r="E32" s="89"/>
      <c r="F32" s="89"/>
      <c r="G32" s="89"/>
      <c r="H32" s="90"/>
      <c r="I32" s="68"/>
      <c r="J32" s="3">
        <f>'LSRW-1'!L34</f>
        <v>0</v>
      </c>
      <c r="K32" s="68"/>
      <c r="L32" s="3">
        <f>'LSRW-1'!S34</f>
        <v>0</v>
      </c>
      <c r="M32" s="68"/>
      <c r="N32" s="3">
        <f>'LSRW-1'!Z34</f>
        <v>0</v>
      </c>
      <c r="O32" s="68"/>
      <c r="P32" s="3">
        <f>'LSRW-1'!AG34</f>
        <v>0</v>
      </c>
    </row>
    <row r="33" spans="1:16" ht="18" x14ac:dyDescent="0.25">
      <c r="A33" s="92"/>
      <c r="B33" s="88"/>
      <c r="C33" s="89"/>
      <c r="D33" s="89"/>
      <c r="E33" s="89"/>
      <c r="F33" s="89"/>
      <c r="G33" s="89"/>
      <c r="H33" s="90"/>
      <c r="I33" s="68"/>
      <c r="J33" s="3">
        <f>'LSRW-1'!L35</f>
        <v>0</v>
      </c>
      <c r="K33" s="68"/>
      <c r="L33" s="3">
        <f>'LSRW-1'!S35</f>
        <v>0</v>
      </c>
      <c r="M33" s="68"/>
      <c r="N33" s="3">
        <f>'LSRW-1'!Z35</f>
        <v>0</v>
      </c>
      <c r="O33" s="68"/>
      <c r="P33" s="3">
        <f>'LSRW-1'!AG35</f>
        <v>0</v>
      </c>
    </row>
    <row r="34" spans="1:16" ht="18" x14ac:dyDescent="0.25">
      <c r="A34" s="91"/>
      <c r="B34" s="85"/>
      <c r="C34" s="86"/>
      <c r="D34" s="86"/>
      <c r="E34" s="86"/>
      <c r="F34" s="86"/>
      <c r="G34" s="86"/>
      <c r="H34" s="87"/>
      <c r="I34" s="68"/>
      <c r="J34" s="3">
        <f>'LSRW-1'!L36</f>
        <v>0</v>
      </c>
      <c r="K34" s="68"/>
      <c r="L34" s="3">
        <f>'LSRW-1'!S36</f>
        <v>0</v>
      </c>
      <c r="M34" s="68"/>
      <c r="N34" s="3">
        <f>'LSRW-1'!Z36</f>
        <v>0</v>
      </c>
      <c r="O34" s="68"/>
      <c r="P34" s="3">
        <f>'LSRW-1'!AG36</f>
        <v>0</v>
      </c>
    </row>
    <row r="35" spans="1:16" ht="18" x14ac:dyDescent="0.25">
      <c r="A35" s="92"/>
      <c r="B35" s="88"/>
      <c r="C35" s="86"/>
      <c r="D35" s="86"/>
      <c r="E35" s="86"/>
      <c r="F35" s="86"/>
      <c r="G35" s="86"/>
      <c r="H35" s="87"/>
      <c r="I35" s="68"/>
      <c r="J35" s="3">
        <f>'LSRW-1'!L37</f>
        <v>0</v>
      </c>
      <c r="K35" s="68"/>
      <c r="L35" s="3">
        <f>'LSRW-1'!S37</f>
        <v>0</v>
      </c>
      <c r="M35" s="68"/>
      <c r="N35" s="3">
        <f>'LSRW-1'!Z37</f>
        <v>0</v>
      </c>
      <c r="O35" s="68"/>
      <c r="P35" s="3">
        <f>'LSRW-1'!AG37</f>
        <v>0</v>
      </c>
    </row>
    <row r="36" spans="1:16" ht="18" x14ac:dyDescent="0.25">
      <c r="A36" s="91"/>
      <c r="B36" s="85"/>
      <c r="C36" s="89"/>
      <c r="D36" s="89"/>
      <c r="E36" s="89"/>
      <c r="F36" s="89"/>
      <c r="G36" s="89"/>
      <c r="H36" s="90"/>
      <c r="I36" s="68"/>
      <c r="J36" s="3">
        <f>'LSRW-1'!L38</f>
        <v>0</v>
      </c>
      <c r="K36" s="68"/>
      <c r="L36" s="3">
        <f>'LSRW-1'!S38</f>
        <v>0</v>
      </c>
      <c r="M36" s="68"/>
      <c r="N36" s="3">
        <f>'LSRW-1'!Z38</f>
        <v>0</v>
      </c>
      <c r="O36" s="68"/>
      <c r="P36" s="3">
        <f>'LSRW-1'!AG38</f>
        <v>0</v>
      </c>
    </row>
    <row r="37" spans="1:16" ht="18" x14ac:dyDescent="0.25">
      <c r="A37" s="92"/>
      <c r="B37" s="88"/>
      <c r="C37" s="89"/>
      <c r="D37" s="89"/>
      <c r="E37" s="89"/>
      <c r="F37" s="89"/>
      <c r="G37" s="89"/>
      <c r="H37" s="90"/>
      <c r="I37" s="68"/>
      <c r="J37" s="3">
        <f>'LSRW-1'!L39</f>
        <v>0</v>
      </c>
      <c r="K37" s="68"/>
      <c r="L37" s="3">
        <f>'LSRW-1'!S39</f>
        <v>0</v>
      </c>
      <c r="M37" s="68"/>
      <c r="N37" s="3">
        <f>'LSRW-1'!Z39</f>
        <v>0</v>
      </c>
      <c r="O37" s="68"/>
      <c r="P37" s="3">
        <f>'LSRW-1'!AG39</f>
        <v>0</v>
      </c>
    </row>
    <row r="38" spans="1:16" ht="18" x14ac:dyDescent="0.25">
      <c r="A38" s="91"/>
      <c r="B38" s="85"/>
      <c r="C38" s="89"/>
      <c r="D38" s="89"/>
      <c r="E38" s="89"/>
      <c r="F38" s="89"/>
      <c r="G38" s="89"/>
      <c r="H38" s="90"/>
      <c r="I38" s="68"/>
      <c r="J38" s="3">
        <f>'LSRW-1'!L40</f>
        <v>0</v>
      </c>
      <c r="K38" s="68"/>
      <c r="L38" s="3">
        <f>'LSRW-1'!S40</f>
        <v>0</v>
      </c>
      <c r="M38" s="68"/>
      <c r="N38" s="3">
        <f>'LSRW-1'!Z40</f>
        <v>0</v>
      </c>
      <c r="O38" s="68"/>
      <c r="P38" s="3">
        <f>'LSRW-1'!AG40</f>
        <v>0</v>
      </c>
    </row>
    <row r="39" spans="1:16" ht="18" x14ac:dyDescent="0.25">
      <c r="A39" s="92"/>
      <c r="B39" s="88"/>
      <c r="C39" s="89"/>
      <c r="D39" s="89"/>
      <c r="E39" s="89"/>
      <c r="F39" s="89"/>
      <c r="G39" s="89"/>
      <c r="H39" s="90"/>
      <c r="I39" s="68"/>
      <c r="J39" s="3">
        <f>'LSRW-1'!L41</f>
        <v>0</v>
      </c>
      <c r="K39" s="68"/>
      <c r="L39" s="3">
        <f>'LSRW-1'!S41</f>
        <v>0</v>
      </c>
      <c r="M39" s="68"/>
      <c r="N39" s="3">
        <f>'LSRW-1'!Z41</f>
        <v>0</v>
      </c>
      <c r="O39" s="68"/>
      <c r="P39" s="3">
        <f>'LSRW-1'!AG41</f>
        <v>0</v>
      </c>
    </row>
    <row r="40" spans="1:16" ht="18" x14ac:dyDescent="0.25">
      <c r="A40" s="91"/>
      <c r="B40" s="85"/>
      <c r="C40" s="89"/>
      <c r="D40" s="89"/>
      <c r="E40" s="89"/>
      <c r="F40" s="89"/>
      <c r="G40" s="89"/>
      <c r="H40" s="90"/>
      <c r="I40" s="68"/>
      <c r="J40" s="3">
        <f>'LSRW-1'!L42</f>
        <v>0</v>
      </c>
      <c r="K40" s="68"/>
      <c r="L40" s="3">
        <f>'LSRW-1'!S42</f>
        <v>0</v>
      </c>
      <c r="M40" s="68"/>
      <c r="N40" s="3">
        <f>'LSRW-1'!Z42</f>
        <v>0</v>
      </c>
      <c r="O40" s="68"/>
      <c r="P40" s="3">
        <f>'LSRW-1'!AG42</f>
        <v>0</v>
      </c>
    </row>
    <row r="41" spans="1:16" ht="18" x14ac:dyDescent="0.25">
      <c r="A41" s="92"/>
      <c r="B41" s="88"/>
      <c r="C41" s="89"/>
      <c r="D41" s="89"/>
      <c r="E41" s="89"/>
      <c r="F41" s="89"/>
      <c r="G41" s="89"/>
      <c r="H41" s="90"/>
      <c r="I41" s="68"/>
      <c r="J41" s="3">
        <f>'LSRW-1'!L43</f>
        <v>0</v>
      </c>
      <c r="K41" s="68"/>
      <c r="L41" s="3">
        <f>'LSRW-1'!S43</f>
        <v>0</v>
      </c>
      <c r="M41" s="68"/>
      <c r="N41" s="3">
        <f>'LSRW-1'!Z43</f>
        <v>0</v>
      </c>
      <c r="O41" s="68"/>
      <c r="P41" s="3">
        <f>'LSRW-1'!AG43</f>
        <v>0</v>
      </c>
    </row>
    <row r="42" spans="1:16" ht="18" x14ac:dyDescent="0.25">
      <c r="A42" s="91"/>
      <c r="B42" s="85"/>
      <c r="C42" s="89"/>
      <c r="D42" s="89"/>
      <c r="E42" s="89"/>
      <c r="F42" s="89"/>
      <c r="G42" s="89"/>
      <c r="H42" s="90"/>
      <c r="I42" s="68"/>
      <c r="J42" s="3">
        <f>'LSRW-1'!L44</f>
        <v>0</v>
      </c>
      <c r="K42" s="68"/>
      <c r="L42" s="3">
        <f>'LSRW-1'!S44</f>
        <v>0</v>
      </c>
      <c r="M42" s="68"/>
      <c r="N42" s="3">
        <f>'LSRW-1'!Z44</f>
        <v>0</v>
      </c>
      <c r="O42" s="68"/>
      <c r="P42" s="3">
        <f>'LSRW-1'!AG44</f>
        <v>0</v>
      </c>
    </row>
    <row r="43" spans="1:16" ht="18" x14ac:dyDescent="0.25">
      <c r="A43" s="92"/>
      <c r="B43" s="88"/>
      <c r="C43" s="89"/>
      <c r="D43" s="89"/>
      <c r="E43" s="89"/>
      <c r="F43" s="89"/>
      <c r="G43" s="89"/>
      <c r="H43" s="90"/>
      <c r="I43" s="68"/>
      <c r="J43" s="3">
        <f>'LSRW-1'!L45</f>
        <v>0</v>
      </c>
      <c r="K43" s="68"/>
      <c r="L43" s="3">
        <f>'LSRW-1'!S45</f>
        <v>0</v>
      </c>
      <c r="M43" s="68"/>
      <c r="N43" s="3">
        <f>'LSRW-1'!Z45</f>
        <v>0</v>
      </c>
      <c r="O43" s="68"/>
      <c r="P43" s="3">
        <f>'LSRW-1'!AG45</f>
        <v>0</v>
      </c>
    </row>
    <row r="44" spans="1:16" ht="18" x14ac:dyDescent="0.25">
      <c r="A44" s="91"/>
      <c r="B44" s="85"/>
      <c r="C44" s="89"/>
      <c r="D44" s="89"/>
      <c r="E44" s="89"/>
      <c r="F44" s="89"/>
      <c r="G44" s="89"/>
      <c r="H44" s="90"/>
      <c r="I44" s="68"/>
      <c r="J44" s="3">
        <f>'LSRW-1'!L46</f>
        <v>0</v>
      </c>
      <c r="K44" s="68"/>
      <c r="L44" s="3">
        <f>'LSRW-1'!S46</f>
        <v>0</v>
      </c>
      <c r="M44" s="68"/>
      <c r="N44" s="3">
        <f>'LSRW-1'!Z46</f>
        <v>0</v>
      </c>
      <c r="O44" s="68"/>
      <c r="P44" s="3">
        <f>'LSRW-1'!AG46</f>
        <v>0</v>
      </c>
    </row>
    <row r="45" spans="1:16" ht="18" x14ac:dyDescent="0.25">
      <c r="A45" s="92"/>
      <c r="B45" s="88"/>
      <c r="C45" s="89"/>
      <c r="D45" s="89"/>
      <c r="E45" s="89"/>
      <c r="F45" s="89"/>
      <c r="G45" s="89"/>
      <c r="H45" s="90"/>
      <c r="I45" s="68"/>
      <c r="J45" s="3">
        <f>'LSRW-1'!L47</f>
        <v>0</v>
      </c>
      <c r="K45" s="68"/>
      <c r="L45" s="3">
        <f>'LSRW-1'!S47</f>
        <v>0</v>
      </c>
      <c r="M45" s="68"/>
      <c r="N45" s="3">
        <f>'LSRW-1'!Z47</f>
        <v>0</v>
      </c>
      <c r="O45" s="68"/>
      <c r="P45" s="3">
        <f>'LSRW-1'!AG47</f>
        <v>0</v>
      </c>
    </row>
    <row r="46" spans="1:16" ht="18" x14ac:dyDescent="0.25">
      <c r="A46" s="91"/>
      <c r="B46" s="85"/>
      <c r="C46" s="89"/>
      <c r="D46" s="89"/>
      <c r="E46" s="89"/>
      <c r="F46" s="89"/>
      <c r="G46" s="89"/>
      <c r="H46" s="90"/>
      <c r="I46" s="68"/>
      <c r="J46" s="3">
        <f>'LSRW-1'!L48</f>
        <v>0</v>
      </c>
      <c r="K46" s="68"/>
      <c r="L46" s="3">
        <f>'LSRW-1'!S48</f>
        <v>0</v>
      </c>
      <c r="M46" s="68"/>
      <c r="N46" s="3">
        <f>'LSRW-1'!Z48</f>
        <v>0</v>
      </c>
      <c r="O46" s="68"/>
      <c r="P46" s="3">
        <f>'LSRW-1'!AG48</f>
        <v>0</v>
      </c>
    </row>
    <row r="47" spans="1:16" ht="18" x14ac:dyDescent="0.25">
      <c r="A47" s="92"/>
      <c r="B47" s="88"/>
      <c r="C47" s="89"/>
      <c r="D47" s="89"/>
      <c r="E47" s="89"/>
      <c r="F47" s="89"/>
      <c r="G47" s="89"/>
      <c r="H47" s="90"/>
      <c r="I47" s="68"/>
      <c r="J47" s="3">
        <f>'LSRW-1'!L49</f>
        <v>0</v>
      </c>
      <c r="K47" s="68"/>
      <c r="L47" s="3">
        <f>'LSRW-1'!S49</f>
        <v>0</v>
      </c>
      <c r="M47" s="68"/>
      <c r="N47" s="3">
        <f>'LSRW-1'!Z49</f>
        <v>0</v>
      </c>
      <c r="O47" s="68"/>
      <c r="P47" s="3">
        <f>'LSRW-1'!AG49</f>
        <v>0</v>
      </c>
    </row>
    <row r="48" spans="1:16" ht="18" x14ac:dyDescent="0.25">
      <c r="A48" s="91"/>
      <c r="B48" s="85"/>
      <c r="C48" s="89"/>
      <c r="D48" s="89"/>
      <c r="E48" s="89"/>
      <c r="F48" s="89"/>
      <c r="G48" s="89"/>
      <c r="H48" s="90"/>
      <c r="I48" s="68"/>
      <c r="J48" s="3">
        <f>'LSRW-1'!L50</f>
        <v>0</v>
      </c>
      <c r="K48" s="68"/>
      <c r="L48" s="3">
        <f>'LSRW-1'!S50</f>
        <v>0</v>
      </c>
      <c r="M48" s="68"/>
      <c r="N48" s="3">
        <f>'LSRW-1'!Z50</f>
        <v>0</v>
      </c>
      <c r="O48" s="68"/>
      <c r="P48" s="3">
        <f>'LSRW-1'!AG50</f>
        <v>0</v>
      </c>
    </row>
    <row r="49" spans="1:16" ht="18" x14ac:dyDescent="0.25">
      <c r="A49" s="92"/>
      <c r="B49" s="88"/>
      <c r="C49" s="89"/>
      <c r="D49" s="89"/>
      <c r="E49" s="89"/>
      <c r="F49" s="89"/>
      <c r="G49" s="89"/>
      <c r="H49" s="90"/>
      <c r="I49" s="68"/>
      <c r="J49" s="3">
        <f>'LSRW-1'!L51</f>
        <v>0</v>
      </c>
      <c r="K49" s="68"/>
      <c r="L49" s="3">
        <f>'LSRW-1'!S51</f>
        <v>0</v>
      </c>
      <c r="M49" s="68"/>
      <c r="N49" s="3">
        <f>'LSRW-1'!Z51</f>
        <v>0</v>
      </c>
      <c r="O49" s="68"/>
      <c r="P49" s="3">
        <f>'LSRW-1'!AG51</f>
        <v>0</v>
      </c>
    </row>
    <row r="50" spans="1:16" ht="18" x14ac:dyDescent="0.25">
      <c r="A50" s="91"/>
      <c r="B50" s="85"/>
      <c r="C50" s="89"/>
      <c r="D50" s="89"/>
      <c r="E50" s="89"/>
      <c r="F50" s="89"/>
      <c r="G50" s="89"/>
      <c r="H50" s="90"/>
      <c r="I50" s="68"/>
      <c r="J50" s="3">
        <f>'LSRW-1'!L52</f>
        <v>0</v>
      </c>
      <c r="K50" s="68"/>
      <c r="L50" s="3">
        <f>'LSRW-1'!S52</f>
        <v>0</v>
      </c>
      <c r="M50" s="68"/>
      <c r="N50" s="3">
        <f>'LSRW-1'!Z52</f>
        <v>0</v>
      </c>
      <c r="O50" s="68"/>
      <c r="P50" s="3">
        <f>'LSRW-1'!AG52</f>
        <v>0</v>
      </c>
    </row>
    <row r="51" spans="1:16" ht="18" x14ac:dyDescent="0.25">
      <c r="A51" s="92"/>
      <c r="B51" s="88"/>
      <c r="C51" s="89"/>
      <c r="D51" s="89"/>
      <c r="E51" s="89"/>
      <c r="F51" s="89"/>
      <c r="G51" s="89"/>
      <c r="H51" s="90"/>
      <c r="I51" s="68"/>
      <c r="J51" s="3">
        <f>'LSRW-1'!L53</f>
        <v>0</v>
      </c>
      <c r="K51" s="68"/>
      <c r="L51" s="3">
        <f>'LSRW-1'!S53</f>
        <v>0</v>
      </c>
      <c r="M51" s="68"/>
      <c r="N51" s="3">
        <f>'LSRW-1'!Z53</f>
        <v>0</v>
      </c>
      <c r="O51" s="68"/>
      <c r="P51" s="3">
        <f>'LSRW-1'!AG53</f>
        <v>0</v>
      </c>
    </row>
    <row r="52" spans="1:16" ht="18" x14ac:dyDescent="0.25">
      <c r="A52" s="91"/>
      <c r="B52" s="85"/>
      <c r="C52" s="89"/>
      <c r="D52" s="89"/>
      <c r="E52" s="89"/>
      <c r="F52" s="89"/>
      <c r="G52" s="89"/>
      <c r="H52" s="90"/>
      <c r="I52" s="68"/>
      <c r="J52" s="3">
        <f>'LSRW-1'!L54</f>
        <v>0</v>
      </c>
      <c r="K52" s="68"/>
      <c r="L52" s="3">
        <f>'LSRW-1'!S54</f>
        <v>0</v>
      </c>
      <c r="M52" s="68"/>
      <c r="N52" s="3">
        <f>'LSRW-1'!Z54</f>
        <v>0</v>
      </c>
      <c r="O52" s="68"/>
      <c r="P52" s="3">
        <f>'LSRW-1'!AG54</f>
        <v>0</v>
      </c>
    </row>
    <row r="53" spans="1:16" ht="18" x14ac:dyDescent="0.25">
      <c r="A53" s="92"/>
      <c r="B53" s="88"/>
      <c r="C53" s="89"/>
      <c r="D53" s="89"/>
      <c r="E53" s="89"/>
      <c r="F53" s="89"/>
      <c r="G53" s="89"/>
      <c r="H53" s="90"/>
      <c r="I53" s="68"/>
      <c r="J53" s="3">
        <f>'LSRW-1'!L55</f>
        <v>0</v>
      </c>
      <c r="K53" s="68"/>
      <c r="L53" s="3">
        <f>'LSRW-1'!S55</f>
        <v>0</v>
      </c>
      <c r="M53" s="68"/>
      <c r="N53" s="3">
        <f>'LSRW-1'!Z55</f>
        <v>0</v>
      </c>
      <c r="O53" s="68"/>
      <c r="P53" s="3">
        <f>'LSRW-1'!AG55</f>
        <v>0</v>
      </c>
    </row>
    <row r="54" spans="1:16" ht="18" x14ac:dyDescent="0.25">
      <c r="A54" s="91"/>
      <c r="B54" s="85"/>
      <c r="C54" s="89"/>
      <c r="D54" s="89"/>
      <c r="E54" s="89"/>
      <c r="F54" s="89"/>
      <c r="G54" s="89"/>
      <c r="H54" s="90"/>
      <c r="I54" s="68"/>
      <c r="J54" s="3">
        <f>'LSRW-1'!L56</f>
        <v>0</v>
      </c>
      <c r="K54" s="68"/>
      <c r="L54" s="3">
        <f>'LSRW-1'!S56</f>
        <v>0</v>
      </c>
      <c r="M54" s="68"/>
      <c r="N54" s="3">
        <f>'LSRW-1'!Z56</f>
        <v>0</v>
      </c>
      <c r="O54" s="68"/>
      <c r="P54" s="3">
        <f>'LSRW-1'!AG56</f>
        <v>0</v>
      </c>
    </row>
    <row r="55" spans="1:16" ht="18" x14ac:dyDescent="0.25">
      <c r="A55" s="92"/>
      <c r="B55" s="88"/>
      <c r="C55" s="89"/>
      <c r="D55" s="89"/>
      <c r="E55" s="89"/>
      <c r="F55" s="89"/>
      <c r="G55" s="89"/>
      <c r="H55" s="90"/>
      <c r="I55" s="68"/>
      <c r="J55" s="3">
        <f>'LSRW-1'!L57</f>
        <v>0</v>
      </c>
      <c r="K55" s="68"/>
      <c r="L55" s="3">
        <f>'LSRW-1'!S57</f>
        <v>0</v>
      </c>
      <c r="M55" s="68"/>
      <c r="N55" s="3">
        <f>'LSRW-1'!Z57</f>
        <v>0</v>
      </c>
      <c r="O55" s="68"/>
      <c r="P55" s="3">
        <f>'LSRW-1'!AG57</f>
        <v>0</v>
      </c>
    </row>
    <row r="56" spans="1:16" ht="18" x14ac:dyDescent="0.25">
      <c r="A56" s="91"/>
      <c r="B56" s="85"/>
      <c r="C56" s="89"/>
      <c r="D56" s="89"/>
      <c r="E56" s="89"/>
      <c r="F56" s="89"/>
      <c r="G56" s="89"/>
      <c r="H56" s="90"/>
      <c r="I56" s="68"/>
      <c r="J56" s="3">
        <f>'LSRW-1'!L58</f>
        <v>0</v>
      </c>
      <c r="K56" s="68"/>
      <c r="L56" s="3">
        <f>'LSRW-1'!S58</f>
        <v>0</v>
      </c>
      <c r="M56" s="68"/>
      <c r="N56" s="3">
        <f>'LSRW-1'!Z58</f>
        <v>0</v>
      </c>
      <c r="O56" s="68"/>
      <c r="P56" s="3">
        <f>'LSRW-1'!AG58</f>
        <v>0</v>
      </c>
    </row>
    <row r="57" spans="1:16" ht="18" x14ac:dyDescent="0.25">
      <c r="A57" s="92"/>
      <c r="B57" s="88"/>
      <c r="C57" s="89"/>
      <c r="D57" s="89"/>
      <c r="E57" s="89"/>
      <c r="F57" s="89"/>
      <c r="G57" s="89"/>
      <c r="H57" s="90"/>
      <c r="I57" s="68"/>
      <c r="J57" s="3">
        <f>'LSRW-1'!L59</f>
        <v>0</v>
      </c>
      <c r="K57" s="68"/>
      <c r="L57" s="3">
        <f>'LSRW-1'!S59</f>
        <v>0</v>
      </c>
      <c r="M57" s="68"/>
      <c r="N57" s="3">
        <f>'LSRW-1'!Z59</f>
        <v>0</v>
      </c>
      <c r="O57" s="68"/>
      <c r="P57" s="3">
        <f>'LSRW-1'!AG59</f>
        <v>0</v>
      </c>
    </row>
    <row r="58" spans="1:16" ht="18" x14ac:dyDescent="0.25">
      <c r="A58" s="91"/>
      <c r="B58" s="85"/>
      <c r="C58" s="89"/>
      <c r="D58" s="89"/>
      <c r="E58" s="89"/>
      <c r="F58" s="89"/>
      <c r="G58" s="89"/>
      <c r="H58" s="90"/>
      <c r="I58" s="68"/>
      <c r="J58" s="3">
        <f>'LSRW-1'!L60</f>
        <v>0</v>
      </c>
      <c r="K58" s="68"/>
      <c r="L58" s="3">
        <f>'LSRW-1'!S60</f>
        <v>0</v>
      </c>
      <c r="M58" s="68"/>
      <c r="N58" s="3">
        <f>'LSRW-1'!Z60</f>
        <v>0</v>
      </c>
      <c r="O58" s="68"/>
      <c r="P58" s="3">
        <f>'LSRW-1'!AG60</f>
        <v>0</v>
      </c>
    </row>
    <row r="59" spans="1:16" ht="18" x14ac:dyDescent="0.25">
      <c r="A59" s="92"/>
      <c r="B59" s="88"/>
      <c r="C59" s="89"/>
      <c r="D59" s="89"/>
      <c r="E59" s="89"/>
      <c r="F59" s="89"/>
      <c r="G59" s="89"/>
      <c r="H59" s="90"/>
      <c r="I59" s="68"/>
      <c r="J59" s="3">
        <f>'LSRW-1'!L61</f>
        <v>0</v>
      </c>
      <c r="K59" s="68"/>
      <c r="L59" s="3">
        <f>'LSRW-1'!S61</f>
        <v>0</v>
      </c>
      <c r="M59" s="68"/>
      <c r="N59" s="3">
        <f>'LSRW-1'!Z61</f>
        <v>0</v>
      </c>
      <c r="O59" s="68"/>
      <c r="P59" s="3">
        <f>'LSRW-1'!AG61</f>
        <v>0</v>
      </c>
    </row>
    <row r="60" spans="1:16" ht="18" x14ac:dyDescent="0.25">
      <c r="A60" s="91"/>
      <c r="B60" s="85"/>
      <c r="C60" s="89"/>
      <c r="D60" s="89"/>
      <c r="E60" s="89"/>
      <c r="F60" s="89"/>
      <c r="G60" s="89"/>
      <c r="H60" s="90"/>
      <c r="I60" s="68"/>
      <c r="J60" s="3">
        <f>'LSRW-1'!L62</f>
        <v>0</v>
      </c>
      <c r="K60" s="68"/>
      <c r="L60" s="3">
        <f>'LSRW-1'!S62</f>
        <v>0</v>
      </c>
      <c r="M60" s="68"/>
      <c r="N60" s="3">
        <f>'LSRW-1'!Z62</f>
        <v>0</v>
      </c>
      <c r="O60" s="68"/>
      <c r="P60" s="3">
        <f>'LSRW-1'!AG62</f>
        <v>0</v>
      </c>
    </row>
    <row r="61" spans="1:16" ht="18" x14ac:dyDescent="0.25">
      <c r="A61" s="92"/>
      <c r="B61" s="88"/>
      <c r="C61" s="89"/>
      <c r="D61" s="89"/>
      <c r="E61" s="89"/>
      <c r="F61" s="89"/>
      <c r="G61" s="89"/>
      <c r="H61" s="90"/>
      <c r="I61" s="68"/>
      <c r="J61" s="3">
        <f>'LSRW-1'!L63</f>
        <v>0</v>
      </c>
      <c r="K61" s="68"/>
      <c r="L61" s="3">
        <f>'LSRW-1'!S63</f>
        <v>0</v>
      </c>
      <c r="M61" s="68"/>
      <c r="N61" s="3">
        <f>'LSRW-1'!Z63</f>
        <v>0</v>
      </c>
      <c r="O61" s="68"/>
      <c r="P61" s="3">
        <f>'LSRW-1'!AG63</f>
        <v>0</v>
      </c>
    </row>
    <row r="62" spans="1:16" ht="18" x14ac:dyDescent="0.25">
      <c r="A62" s="65"/>
      <c r="B62" s="65"/>
      <c r="C62" s="70"/>
      <c r="D62" s="71"/>
      <c r="E62" s="71"/>
      <c r="F62" s="71"/>
      <c r="G62" s="70"/>
      <c r="H62" s="72"/>
      <c r="I62" s="68"/>
      <c r="J62" s="3">
        <f>'LSRW-1'!L64</f>
        <v>0</v>
      </c>
      <c r="K62" s="68"/>
      <c r="L62" s="3">
        <f>'LSRW-1'!S64</f>
        <v>0</v>
      </c>
      <c r="M62" s="68"/>
      <c r="N62" s="3">
        <f>'LSRW-1'!Z64</f>
        <v>0</v>
      </c>
      <c r="O62" s="68"/>
      <c r="P62" s="3">
        <f>'LSRW-1'!AG64</f>
        <v>0</v>
      </c>
    </row>
    <row r="63" spans="1:16" ht="18" x14ac:dyDescent="0.25">
      <c r="A63" s="69"/>
      <c r="B63" s="69"/>
      <c r="C63" s="70"/>
      <c r="D63" s="71"/>
      <c r="E63" s="71"/>
      <c r="F63" s="71"/>
      <c r="G63" s="70"/>
      <c r="H63" s="72"/>
      <c r="I63" s="68"/>
      <c r="J63" s="3">
        <f>'LSRW-1'!L65</f>
        <v>0</v>
      </c>
      <c r="K63" s="68"/>
      <c r="L63" s="3">
        <f>'LSRW-1'!S65</f>
        <v>0</v>
      </c>
      <c r="M63" s="68"/>
      <c r="N63" s="3">
        <f>'LSRW-1'!Z65</f>
        <v>0</v>
      </c>
      <c r="O63" s="68"/>
      <c r="P63" s="3">
        <f>'LSRW-1'!AG65</f>
        <v>0</v>
      </c>
    </row>
    <row r="64" spans="1:16" ht="18" x14ac:dyDescent="0.25">
      <c r="A64" s="65"/>
      <c r="B64" s="65"/>
      <c r="C64" s="70"/>
      <c r="D64" s="71"/>
      <c r="E64" s="71"/>
      <c r="F64" s="71"/>
      <c r="G64" s="70"/>
      <c r="H64" s="72"/>
      <c r="I64" s="68"/>
      <c r="J64" s="3">
        <f>'LSRW-1'!L66</f>
        <v>0</v>
      </c>
      <c r="K64" s="68"/>
      <c r="L64" s="3">
        <f>'LSRW-1'!S66</f>
        <v>0</v>
      </c>
      <c r="M64" s="68"/>
      <c r="N64" s="3">
        <f>'LSRW-1'!Z66</f>
        <v>0</v>
      </c>
      <c r="O64" s="68"/>
      <c r="P64" s="3">
        <f>'LSRW-1'!AG66</f>
        <v>0</v>
      </c>
    </row>
    <row r="65" spans="1:16" ht="18" x14ac:dyDescent="0.25">
      <c r="A65" s="69"/>
      <c r="B65" s="69"/>
      <c r="C65" s="70"/>
      <c r="D65" s="71"/>
      <c r="E65" s="71"/>
      <c r="F65" s="71"/>
      <c r="G65" s="70"/>
      <c r="H65" s="72"/>
      <c r="I65" s="68"/>
      <c r="J65" s="3">
        <f>'LSRW-1'!L67</f>
        <v>0</v>
      </c>
      <c r="K65" s="68"/>
      <c r="L65" s="3">
        <f>'LSRW-1'!S67</f>
        <v>0</v>
      </c>
      <c r="M65" s="68"/>
      <c r="N65" s="3">
        <f>'LSRW-1'!Z67</f>
        <v>0</v>
      </c>
      <c r="O65" s="68"/>
      <c r="P65" s="3">
        <f>'LSRW-1'!AG67</f>
        <v>0</v>
      </c>
    </row>
    <row r="66" spans="1:16" ht="18" x14ac:dyDescent="0.25">
      <c r="A66" s="6"/>
      <c r="B66" s="6"/>
      <c r="C66" s="4"/>
      <c r="D66" s="4" t="s">
        <v>45</v>
      </c>
      <c r="E66" s="7"/>
      <c r="F66" s="7"/>
      <c r="G66" s="4"/>
      <c r="H66" s="8"/>
      <c r="I66" s="9"/>
      <c r="J66" s="5">
        <f>'LSRW-1'!L68</f>
        <v>0</v>
      </c>
      <c r="K66" s="9"/>
      <c r="L66" s="5">
        <f>'LSRW-1'!S68</f>
        <v>0</v>
      </c>
      <c r="M66" s="9"/>
      <c r="N66" s="5">
        <f>'LSRW-1'!Z68</f>
        <v>0</v>
      </c>
      <c r="O66" s="9"/>
      <c r="P66" s="5">
        <f>'LSRW-1'!AG68</f>
        <v>0</v>
      </c>
    </row>
    <row r="67" spans="1:16" ht="18" x14ac:dyDescent="0.25">
      <c r="A67" s="10"/>
      <c r="B67" s="10"/>
      <c r="C67" s="4"/>
      <c r="D67" s="4">
        <v>1</v>
      </c>
      <c r="E67" s="7"/>
      <c r="F67" s="7"/>
      <c r="G67" s="4"/>
      <c r="H67" s="8"/>
      <c r="I67" s="9"/>
      <c r="J67" s="5">
        <f>'LSRW-1'!L69</f>
        <v>0</v>
      </c>
      <c r="K67" s="9"/>
      <c r="L67" s="5">
        <f>'LSRW-1'!S69</f>
        <v>0</v>
      </c>
      <c r="M67" s="9"/>
      <c r="N67" s="5">
        <f>'LSRW-1'!Z69</f>
        <v>0</v>
      </c>
      <c r="O67" s="9"/>
      <c r="P67" s="5">
        <f>'LSRW-1'!AG69</f>
        <v>0</v>
      </c>
    </row>
  </sheetData>
  <sheetProtection password="C022" sheet="1" objects="1" scenarios="1" selectLockedCells="1"/>
  <mergeCells count="20">
    <mergeCell ref="A1:P2"/>
    <mergeCell ref="A3:P3"/>
    <mergeCell ref="A4:P4"/>
    <mergeCell ref="A5:C5"/>
    <mergeCell ref="E5:F5"/>
    <mergeCell ref="G5:H5"/>
    <mergeCell ref="I5:K5"/>
    <mergeCell ref="L5:N5"/>
    <mergeCell ref="O6:P6"/>
    <mergeCell ref="A6:A7"/>
    <mergeCell ref="B6:B7"/>
    <mergeCell ref="C6:C7"/>
    <mergeCell ref="D6:D7"/>
    <mergeCell ref="E6:E7"/>
    <mergeCell ref="F6:F7"/>
    <mergeCell ref="G6:G7"/>
    <mergeCell ref="H6:H7"/>
    <mergeCell ref="I6:J6"/>
    <mergeCell ref="K6:L6"/>
    <mergeCell ref="M6:N6"/>
  </mergeCells>
  <conditionalFormatting sqref="I8:P67">
    <cfRule type="cellIs" dxfId="7" priority="1" operator="equal">
      <formula>1</formula>
    </cfRule>
  </conditionalFormatting>
  <dataValidations count="1">
    <dataValidation type="list" allowBlank="1" showInputMessage="1" showErrorMessage="1" sqref="I8:I65 K8:K65 M8:M65 O8:O65">
      <formula1>$D$66:$D$67</formula1>
    </dataValidation>
  </dataValidations>
  <pageMargins left="0.7" right="0.7" top="0.75" bottom="0.75" header="0.3" footer="0.3"/>
  <pageSetup paperSize="9" scale="69" orientation="landscape" blackAndWhite="1" verticalDpi="0" r:id="rId1"/>
  <headerFooter>
    <oddFooter>&amp;CCREATED BY: HARISH JAIPAL MALI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autoPageBreaks="0"/>
  </sheetPr>
  <dimension ref="A1:Y16"/>
  <sheetViews>
    <sheetView showGridLines="0" zoomScaleNormal="100" workbookViewId="0">
      <selection activeCell="E7" sqref="E7:N7"/>
    </sheetView>
  </sheetViews>
  <sheetFormatPr defaultColWidth="0" defaultRowHeight="15" zeroHeight="1" x14ac:dyDescent="0.25"/>
  <cols>
    <col min="1" max="1" width="5.140625" style="32" customWidth="1"/>
    <col min="2" max="2" width="4.85546875" style="32" customWidth="1"/>
    <col min="3" max="3" width="7.28515625" style="32" customWidth="1"/>
    <col min="4" max="4" width="9" style="32" customWidth="1"/>
    <col min="5" max="5" width="9.140625" style="32" customWidth="1"/>
    <col min="6" max="6" width="11.140625" style="32" customWidth="1"/>
    <col min="7" max="7" width="9" style="32" customWidth="1"/>
    <col min="8" max="24" width="7.7109375" style="32" customWidth="1"/>
    <col min="25" max="25" width="9.140625" style="32" customWidth="1"/>
    <col min="26" max="16384" width="9.140625" style="32" hidden="1"/>
  </cols>
  <sheetData>
    <row r="1" spans="1:24" x14ac:dyDescent="0.25">
      <c r="A1" s="220" t="s">
        <v>31</v>
      </c>
      <c r="B1" s="220"/>
      <c r="C1" s="220"/>
      <c r="D1" s="220"/>
      <c r="E1" s="220"/>
      <c r="F1" s="221">
        <f>REPORTS!$D$7</f>
        <v>0</v>
      </c>
      <c r="G1" s="221"/>
      <c r="H1" s="221"/>
      <c r="I1" s="221"/>
      <c r="J1" s="221"/>
      <c r="K1" s="221"/>
      <c r="L1" s="221"/>
      <c r="M1" s="221"/>
      <c r="N1" s="221"/>
      <c r="O1" s="221"/>
      <c r="P1" s="221"/>
      <c r="Q1" s="221"/>
      <c r="R1" s="221"/>
      <c r="S1" s="221"/>
      <c r="T1" s="221"/>
      <c r="U1" s="221"/>
      <c r="V1" s="221"/>
      <c r="W1" s="221"/>
      <c r="X1" s="221"/>
    </row>
    <row r="2" spans="1:24" x14ac:dyDescent="0.25">
      <c r="A2" s="220"/>
      <c r="B2" s="220"/>
      <c r="C2" s="220"/>
      <c r="D2" s="220"/>
      <c r="E2" s="220"/>
      <c r="F2" s="221"/>
      <c r="G2" s="221"/>
      <c r="H2" s="221"/>
      <c r="I2" s="221"/>
      <c r="J2" s="221"/>
      <c r="K2" s="221"/>
      <c r="L2" s="221"/>
      <c r="M2" s="221"/>
      <c r="N2" s="221"/>
      <c r="O2" s="221"/>
      <c r="P2" s="221"/>
      <c r="Q2" s="221"/>
      <c r="R2" s="221"/>
      <c r="S2" s="221"/>
      <c r="T2" s="221"/>
      <c r="U2" s="221"/>
      <c r="V2" s="221"/>
      <c r="W2" s="221"/>
      <c r="X2" s="221"/>
    </row>
    <row r="3" spans="1:24" ht="27.75" x14ac:dyDescent="0.25">
      <c r="A3" s="222" t="s">
        <v>8</v>
      </c>
      <c r="B3" s="222"/>
      <c r="C3" s="222"/>
      <c r="D3" s="222"/>
      <c r="E3" s="222"/>
      <c r="F3" s="222"/>
      <c r="G3" s="222"/>
      <c r="H3" s="222"/>
      <c r="I3" s="222"/>
      <c r="J3" s="222"/>
      <c r="K3" s="222"/>
      <c r="L3" s="222"/>
      <c r="M3" s="222"/>
      <c r="N3" s="222"/>
      <c r="O3" s="222"/>
      <c r="P3" s="222"/>
      <c r="Q3" s="222"/>
      <c r="R3" s="222"/>
      <c r="S3" s="222"/>
      <c r="T3" s="222"/>
      <c r="U3" s="222"/>
      <c r="V3" s="222"/>
      <c r="W3" s="222"/>
      <c r="X3" s="222"/>
    </row>
    <row r="4" spans="1:24" ht="23.25" x14ac:dyDescent="0.25">
      <c r="A4" s="223" t="s">
        <v>9</v>
      </c>
      <c r="B4" s="223"/>
      <c r="C4" s="223"/>
      <c r="D4" s="223"/>
      <c r="E4" s="223"/>
      <c r="F4" s="223"/>
      <c r="G4" s="223"/>
      <c r="H4" s="223"/>
      <c r="I4" s="223"/>
      <c r="J4" s="223"/>
      <c r="K4" s="223"/>
      <c r="L4" s="223"/>
      <c r="M4" s="223"/>
      <c r="N4" s="223"/>
      <c r="O4" s="223"/>
      <c r="P4" s="223"/>
      <c r="Q4" s="223"/>
      <c r="R4" s="223"/>
      <c r="S4" s="223"/>
      <c r="T4" s="223"/>
      <c r="U4" s="223"/>
      <c r="V4" s="223"/>
      <c r="W4" s="223"/>
      <c r="X4" s="223"/>
    </row>
    <row r="5" spans="1:24" ht="26.25" x14ac:dyDescent="0.25">
      <c r="A5" s="224" t="s">
        <v>32</v>
      </c>
      <c r="B5" s="224"/>
      <c r="C5" s="224"/>
      <c r="D5" s="224"/>
      <c r="E5" s="224"/>
      <c r="F5" s="224"/>
      <c r="G5" s="224"/>
      <c r="H5" s="224"/>
      <c r="I5" s="224"/>
      <c r="J5" s="224"/>
      <c r="K5" s="224"/>
      <c r="L5" s="224"/>
      <c r="M5" s="224"/>
      <c r="N5" s="224"/>
      <c r="O5" s="224"/>
      <c r="P5" s="224"/>
      <c r="Q5" s="224"/>
      <c r="R5" s="224"/>
      <c r="S5" s="224"/>
      <c r="T5" s="224"/>
      <c r="U5" s="224"/>
      <c r="V5" s="224"/>
      <c r="W5" s="224"/>
      <c r="X5" s="224"/>
    </row>
    <row r="6" spans="1:24" ht="20.25" x14ac:dyDescent="0.25">
      <c r="A6" s="193" t="s">
        <v>31</v>
      </c>
      <c r="B6" s="194"/>
      <c r="C6" s="194"/>
      <c r="D6" s="195"/>
      <c r="E6" s="196">
        <f>REPORTS!$D$7</f>
        <v>0</v>
      </c>
      <c r="F6" s="197"/>
      <c r="G6" s="197"/>
      <c r="H6" s="197"/>
      <c r="I6" s="197"/>
      <c r="J6" s="197"/>
      <c r="K6" s="197"/>
      <c r="L6" s="197"/>
      <c r="M6" s="197"/>
      <c r="N6" s="198"/>
      <c r="O6" s="199" t="s">
        <v>33</v>
      </c>
      <c r="P6" s="200"/>
      <c r="Q6" s="200"/>
      <c r="R6" s="200"/>
      <c r="S6" s="200"/>
      <c r="T6" s="201"/>
      <c r="U6" s="217" t="s">
        <v>34</v>
      </c>
      <c r="V6" s="218"/>
      <c r="W6" s="218"/>
      <c r="X6" s="219"/>
    </row>
    <row r="7" spans="1:24" ht="20.25" x14ac:dyDescent="0.25">
      <c r="A7" s="193" t="s">
        <v>35</v>
      </c>
      <c r="B7" s="194"/>
      <c r="C7" s="194"/>
      <c r="D7" s="195"/>
      <c r="E7" s="196">
        <f>REPORTS!K8</f>
        <v>0</v>
      </c>
      <c r="F7" s="197"/>
      <c r="G7" s="197"/>
      <c r="H7" s="197"/>
      <c r="I7" s="197"/>
      <c r="J7" s="197"/>
      <c r="K7" s="197"/>
      <c r="L7" s="197"/>
      <c r="M7" s="197"/>
      <c r="N7" s="198"/>
      <c r="O7" s="199" t="s">
        <v>36</v>
      </c>
      <c r="P7" s="200"/>
      <c r="Q7" s="200"/>
      <c r="R7" s="200"/>
      <c r="S7" s="200"/>
      <c r="T7" s="201"/>
      <c r="U7" s="202">
        <f>REPORTS!R7</f>
        <v>0</v>
      </c>
      <c r="V7" s="203"/>
      <c r="W7" s="203"/>
      <c r="X7" s="204"/>
    </row>
    <row r="8" spans="1:24" ht="21" thickBot="1" x14ac:dyDescent="0.3">
      <c r="A8" s="205"/>
      <c r="B8" s="206"/>
      <c r="C8" s="206"/>
      <c r="D8" s="206"/>
      <c r="E8" s="206"/>
      <c r="F8" s="206"/>
      <c r="G8" s="206"/>
      <c r="H8" s="206"/>
      <c r="I8" s="206"/>
      <c r="J8" s="206"/>
      <c r="K8" s="206"/>
      <c r="L8" s="206"/>
      <c r="M8" s="206"/>
      <c r="N8" s="206"/>
      <c r="O8" s="206"/>
      <c r="P8" s="206"/>
      <c r="Q8" s="206"/>
      <c r="R8" s="206"/>
      <c r="S8" s="206"/>
      <c r="T8" s="206"/>
      <c r="U8" s="206"/>
      <c r="V8" s="206"/>
      <c r="W8" s="206"/>
      <c r="X8" s="207"/>
    </row>
    <row r="9" spans="1:24" ht="20.25" x14ac:dyDescent="0.25">
      <c r="A9" s="174" t="s">
        <v>37</v>
      </c>
      <c r="B9" s="175"/>
      <c r="C9" s="176"/>
      <c r="D9" s="214" t="s">
        <v>38</v>
      </c>
      <c r="E9" s="215"/>
      <c r="F9" s="216"/>
      <c r="G9" s="174" t="s">
        <v>39</v>
      </c>
      <c r="H9" s="175"/>
      <c r="I9" s="176"/>
      <c r="J9" s="174" t="s">
        <v>40</v>
      </c>
      <c r="K9" s="175"/>
      <c r="L9" s="175"/>
      <c r="M9" s="176"/>
      <c r="N9" s="174" t="s">
        <v>41</v>
      </c>
      <c r="O9" s="175"/>
      <c r="P9" s="175"/>
      <c r="Q9" s="175"/>
      <c r="R9" s="176"/>
      <c r="S9" s="174" t="s">
        <v>42</v>
      </c>
      <c r="T9" s="175"/>
      <c r="U9" s="175"/>
      <c r="V9" s="175"/>
      <c r="W9" s="175"/>
      <c r="X9" s="176"/>
    </row>
    <row r="10" spans="1:24" ht="20.25" x14ac:dyDescent="0.25">
      <c r="A10" s="208"/>
      <c r="B10" s="209"/>
      <c r="C10" s="210"/>
      <c r="D10" s="177" t="s">
        <v>43</v>
      </c>
      <c r="E10" s="179" t="s">
        <v>44</v>
      </c>
      <c r="F10" s="180"/>
      <c r="G10" s="177" t="s">
        <v>43</v>
      </c>
      <c r="H10" s="181" t="s">
        <v>44</v>
      </c>
      <c r="I10" s="182"/>
      <c r="J10" s="177" t="s">
        <v>43</v>
      </c>
      <c r="K10" s="181" t="s">
        <v>44</v>
      </c>
      <c r="L10" s="181"/>
      <c r="M10" s="182"/>
      <c r="N10" s="177" t="s">
        <v>43</v>
      </c>
      <c r="O10" s="183" t="s">
        <v>44</v>
      </c>
      <c r="P10" s="183"/>
      <c r="Q10" s="183"/>
      <c r="R10" s="184"/>
      <c r="S10" s="177" t="s">
        <v>43</v>
      </c>
      <c r="T10" s="183" t="s">
        <v>44</v>
      </c>
      <c r="U10" s="183"/>
      <c r="V10" s="183"/>
      <c r="W10" s="183"/>
      <c r="X10" s="184"/>
    </row>
    <row r="11" spans="1:24" x14ac:dyDescent="0.25">
      <c r="A11" s="208"/>
      <c r="B11" s="209"/>
      <c r="C11" s="210"/>
      <c r="D11" s="177"/>
      <c r="E11" s="185" t="s">
        <v>45</v>
      </c>
      <c r="F11" s="187">
        <v>1</v>
      </c>
      <c r="G11" s="177"/>
      <c r="H11" s="189">
        <v>1</v>
      </c>
      <c r="I11" s="191">
        <v>2</v>
      </c>
      <c r="J11" s="177"/>
      <c r="K11" s="172">
        <v>1</v>
      </c>
      <c r="L11" s="172">
        <v>2</v>
      </c>
      <c r="M11" s="156">
        <v>3</v>
      </c>
      <c r="N11" s="177"/>
      <c r="O11" s="172">
        <v>1</v>
      </c>
      <c r="P11" s="172">
        <v>2</v>
      </c>
      <c r="Q11" s="172">
        <v>3</v>
      </c>
      <c r="R11" s="156">
        <v>4</v>
      </c>
      <c r="S11" s="177"/>
      <c r="T11" s="172">
        <v>1</v>
      </c>
      <c r="U11" s="172">
        <v>2</v>
      </c>
      <c r="V11" s="172">
        <v>3</v>
      </c>
      <c r="W11" s="172">
        <v>4</v>
      </c>
      <c r="X11" s="156">
        <v>5</v>
      </c>
    </row>
    <row r="12" spans="1:24" ht="15.75" thickBot="1" x14ac:dyDescent="0.3">
      <c r="A12" s="211"/>
      <c r="B12" s="212"/>
      <c r="C12" s="213"/>
      <c r="D12" s="178"/>
      <c r="E12" s="186"/>
      <c r="F12" s="188"/>
      <c r="G12" s="178"/>
      <c r="H12" s="190"/>
      <c r="I12" s="192"/>
      <c r="J12" s="178"/>
      <c r="K12" s="173"/>
      <c r="L12" s="173"/>
      <c r="M12" s="157"/>
      <c r="N12" s="178"/>
      <c r="O12" s="173"/>
      <c r="P12" s="173"/>
      <c r="Q12" s="173"/>
      <c r="R12" s="157"/>
      <c r="S12" s="178"/>
      <c r="T12" s="173"/>
      <c r="U12" s="173"/>
      <c r="V12" s="173"/>
      <c r="W12" s="173"/>
      <c r="X12" s="157"/>
    </row>
    <row r="13" spans="1:24" x14ac:dyDescent="0.25">
      <c r="A13" s="158">
        <f>REPORTS!C8</f>
        <v>0</v>
      </c>
      <c r="B13" s="159"/>
      <c r="C13" s="160"/>
      <c r="D13" s="150">
        <f>SUM(E13:F16)</f>
        <v>0</v>
      </c>
      <c r="E13" s="167">
        <f>COUNTIF('PRF-1'!I8:I67,E11)</f>
        <v>0</v>
      </c>
      <c r="F13" s="170">
        <f>COUNTIF('PRF-1'!I8:I67,1)</f>
        <v>0</v>
      </c>
      <c r="G13" s="150">
        <f>SUM(H13:I16)</f>
        <v>0</v>
      </c>
      <c r="H13" s="153">
        <f>COUNTIF('PRF-2'!I8:I67,1)</f>
        <v>0</v>
      </c>
      <c r="I13" s="147">
        <f>COUNTIF('PRF-2'!I8:I67,2)</f>
        <v>0</v>
      </c>
      <c r="J13" s="150">
        <f>SUM(K13:M16)</f>
        <v>0</v>
      </c>
      <c r="K13" s="153">
        <f>COUNTIF('PRF-3'!I8:I67,1)</f>
        <v>0</v>
      </c>
      <c r="L13" s="153">
        <f>COUNTIF('PRF-3'!I8:I67,2)</f>
        <v>0</v>
      </c>
      <c r="M13" s="147">
        <f>COUNTIF('PRF-3'!I8:I67,3)</f>
        <v>0</v>
      </c>
      <c r="N13" s="150">
        <f>SUM(O13:R16)</f>
        <v>0</v>
      </c>
      <c r="O13" s="153">
        <f>COUNTIF('PRF-4'!I8:I67,1)</f>
        <v>0</v>
      </c>
      <c r="P13" s="153">
        <f>COUNTIF('PRF-4'!I8:I67,2)</f>
        <v>0</v>
      </c>
      <c r="Q13" s="153">
        <f>COUNTIF('PRF-4'!I8:I67,3)</f>
        <v>0</v>
      </c>
      <c r="R13" s="147">
        <f>COUNTIF('PRF-4'!I8:I67,4)</f>
        <v>0</v>
      </c>
      <c r="S13" s="150">
        <f>SUM(T13:X16)</f>
        <v>2</v>
      </c>
      <c r="T13" s="153">
        <f>COUNTIF('PRF-5'!I8:I67,1)</f>
        <v>0</v>
      </c>
      <c r="U13" s="153">
        <f>COUNTIF('PRF-5'!I8:I67,2)</f>
        <v>0</v>
      </c>
      <c r="V13" s="153">
        <f>COUNTIF('PRF-5'!I8:I67,3)</f>
        <v>0</v>
      </c>
      <c r="W13" s="153">
        <f>COUNTIF('PRF-5'!I8:I67,4)</f>
        <v>1</v>
      </c>
      <c r="X13" s="147">
        <f>COUNTIF('PRF-5'!I8:I67,5)</f>
        <v>1</v>
      </c>
    </row>
    <row r="14" spans="1:24" x14ac:dyDescent="0.25">
      <c r="A14" s="161"/>
      <c r="B14" s="162"/>
      <c r="C14" s="163"/>
      <c r="D14" s="151"/>
      <c r="E14" s="168"/>
      <c r="F14" s="170"/>
      <c r="G14" s="151"/>
      <c r="H14" s="154"/>
      <c r="I14" s="148"/>
      <c r="J14" s="151"/>
      <c r="K14" s="154"/>
      <c r="L14" s="154"/>
      <c r="M14" s="148"/>
      <c r="N14" s="151"/>
      <c r="O14" s="154"/>
      <c r="P14" s="154"/>
      <c r="Q14" s="154"/>
      <c r="R14" s="148"/>
      <c r="S14" s="151"/>
      <c r="T14" s="154"/>
      <c r="U14" s="154"/>
      <c r="V14" s="154"/>
      <c r="W14" s="154"/>
      <c r="X14" s="148"/>
    </row>
    <row r="15" spans="1:24" x14ac:dyDescent="0.25">
      <c r="A15" s="161"/>
      <c r="B15" s="162"/>
      <c r="C15" s="163"/>
      <c r="D15" s="151"/>
      <c r="E15" s="168"/>
      <c r="F15" s="170"/>
      <c r="G15" s="151"/>
      <c r="H15" s="154"/>
      <c r="I15" s="148"/>
      <c r="J15" s="151"/>
      <c r="K15" s="154"/>
      <c r="L15" s="154"/>
      <c r="M15" s="148"/>
      <c r="N15" s="151"/>
      <c r="O15" s="154"/>
      <c r="P15" s="154"/>
      <c r="Q15" s="154"/>
      <c r="R15" s="148"/>
      <c r="S15" s="151"/>
      <c r="T15" s="154"/>
      <c r="U15" s="154"/>
      <c r="V15" s="154"/>
      <c r="W15" s="154"/>
      <c r="X15" s="148"/>
    </row>
    <row r="16" spans="1:24" ht="15.75" thickBot="1" x14ac:dyDescent="0.3">
      <c r="A16" s="164"/>
      <c r="B16" s="165"/>
      <c r="C16" s="166"/>
      <c r="D16" s="152"/>
      <c r="E16" s="169"/>
      <c r="F16" s="171"/>
      <c r="G16" s="152"/>
      <c r="H16" s="155"/>
      <c r="I16" s="149"/>
      <c r="J16" s="152"/>
      <c r="K16" s="155"/>
      <c r="L16" s="155"/>
      <c r="M16" s="149"/>
      <c r="N16" s="152"/>
      <c r="O16" s="155"/>
      <c r="P16" s="155"/>
      <c r="Q16" s="155"/>
      <c r="R16" s="149"/>
      <c r="S16" s="152"/>
      <c r="T16" s="155"/>
      <c r="U16" s="155"/>
      <c r="V16" s="155"/>
      <c r="W16" s="155"/>
      <c r="X16" s="149"/>
    </row>
  </sheetData>
  <sheetProtection password="C022" sheet="1" objects="1" scenarios="1" selectLockedCells="1"/>
  <mergeCells count="68">
    <mergeCell ref="A6:D6"/>
    <mergeCell ref="E6:N6"/>
    <mergeCell ref="O6:T6"/>
    <mergeCell ref="U6:X6"/>
    <mergeCell ref="A1:E2"/>
    <mergeCell ref="F1:X2"/>
    <mergeCell ref="A3:X3"/>
    <mergeCell ref="A4:X4"/>
    <mergeCell ref="A5:X5"/>
    <mergeCell ref="A9:C12"/>
    <mergeCell ref="D9:F9"/>
    <mergeCell ref="G9:I9"/>
    <mergeCell ref="J9:M9"/>
    <mergeCell ref="N9:R9"/>
    <mergeCell ref="K11:K12"/>
    <mergeCell ref="L11:L12"/>
    <mergeCell ref="M11:M12"/>
    <mergeCell ref="O11:O12"/>
    <mergeCell ref="P11:P12"/>
    <mergeCell ref="A7:D7"/>
    <mergeCell ref="E7:N7"/>
    <mergeCell ref="O7:T7"/>
    <mergeCell ref="U7:X7"/>
    <mergeCell ref="A8:X8"/>
    <mergeCell ref="S9:X9"/>
    <mergeCell ref="D10:D12"/>
    <mergeCell ref="E10:F10"/>
    <mergeCell ref="G10:G12"/>
    <mergeCell ref="H10:I10"/>
    <mergeCell ref="J10:J12"/>
    <mergeCell ref="K10:M10"/>
    <mergeCell ref="N10:N12"/>
    <mergeCell ref="O10:R10"/>
    <mergeCell ref="S10:S12"/>
    <mergeCell ref="W11:W12"/>
    <mergeCell ref="T10:X10"/>
    <mergeCell ref="E11:E12"/>
    <mergeCell ref="F11:F12"/>
    <mergeCell ref="H11:H12"/>
    <mergeCell ref="I11:I12"/>
    <mergeCell ref="Q13:Q16"/>
    <mergeCell ref="X11:X12"/>
    <mergeCell ref="A13:C16"/>
    <mergeCell ref="D13:D16"/>
    <mergeCell ref="E13:E16"/>
    <mergeCell ref="F13:F16"/>
    <mergeCell ref="G13:G16"/>
    <mergeCell ref="H13:H16"/>
    <mergeCell ref="I13:I16"/>
    <mergeCell ref="J13:J16"/>
    <mergeCell ref="K13:K16"/>
    <mergeCell ref="Q11:Q12"/>
    <mergeCell ref="R11:R12"/>
    <mergeCell ref="T11:T12"/>
    <mergeCell ref="U11:U12"/>
    <mergeCell ref="V11:V12"/>
    <mergeCell ref="L13:L16"/>
    <mergeCell ref="M13:M16"/>
    <mergeCell ref="N13:N16"/>
    <mergeCell ref="O13:O16"/>
    <mergeCell ref="P13:P16"/>
    <mergeCell ref="X13:X16"/>
    <mergeCell ref="R13:R16"/>
    <mergeCell ref="S13:S16"/>
    <mergeCell ref="T13:T16"/>
    <mergeCell ref="U13:U16"/>
    <mergeCell ref="V13:V16"/>
    <mergeCell ref="W13:W16"/>
  </mergeCells>
  <pageMargins left="0.7" right="0.7" top="0.75" bottom="0.75" header="0.3" footer="0.3"/>
  <pageSetup paperSize="9" scale="70" orientation="landscape" blackAndWhite="1" verticalDpi="0" r:id="rId1"/>
  <headerFooter>
    <oddFooter>&amp;CCREATED BY: HARISH JAIPAL MALI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Y16"/>
  <sheetViews>
    <sheetView showGridLines="0" zoomScaleNormal="100" workbookViewId="0">
      <selection activeCell="E7" sqref="E7:N7"/>
    </sheetView>
  </sheetViews>
  <sheetFormatPr defaultColWidth="0" defaultRowHeight="15" zeroHeight="1" x14ac:dyDescent="0.25"/>
  <cols>
    <col min="1" max="3" width="6" style="32" customWidth="1"/>
    <col min="4" max="4" width="8.85546875" style="32" customWidth="1"/>
    <col min="5" max="5" width="11.140625" style="32" customWidth="1"/>
    <col min="6" max="6" width="8.5703125" style="32" customWidth="1"/>
    <col min="7" max="7" width="8.28515625" style="32" customWidth="1"/>
    <col min="8" max="24" width="7.7109375" style="32" customWidth="1"/>
    <col min="25" max="25" width="9.140625" style="32" customWidth="1"/>
    <col min="26" max="16384" width="9.140625" style="32" hidden="1"/>
  </cols>
  <sheetData>
    <row r="1" spans="1:24" x14ac:dyDescent="0.25">
      <c r="A1" s="220" t="s">
        <v>31</v>
      </c>
      <c r="B1" s="220"/>
      <c r="C1" s="220"/>
      <c r="D1" s="220"/>
      <c r="E1" s="220"/>
      <c r="F1" s="221">
        <f>REPORTS!$D$7</f>
        <v>0</v>
      </c>
      <c r="G1" s="221"/>
      <c r="H1" s="221"/>
      <c r="I1" s="221"/>
      <c r="J1" s="221"/>
      <c r="K1" s="221"/>
      <c r="L1" s="221"/>
      <c r="M1" s="221"/>
      <c r="N1" s="221"/>
      <c r="O1" s="221"/>
      <c r="P1" s="221"/>
      <c r="Q1" s="221"/>
      <c r="R1" s="221"/>
      <c r="S1" s="221"/>
      <c r="T1" s="221"/>
      <c r="U1" s="221"/>
      <c r="V1" s="221"/>
      <c r="W1" s="221"/>
      <c r="X1" s="221"/>
    </row>
    <row r="2" spans="1:24" x14ac:dyDescent="0.25">
      <c r="A2" s="220"/>
      <c r="B2" s="220"/>
      <c r="C2" s="220"/>
      <c r="D2" s="220"/>
      <c r="E2" s="220"/>
      <c r="F2" s="221"/>
      <c r="G2" s="221"/>
      <c r="H2" s="221"/>
      <c r="I2" s="221"/>
      <c r="J2" s="221"/>
      <c r="K2" s="221"/>
      <c r="L2" s="221"/>
      <c r="M2" s="221"/>
      <c r="N2" s="221"/>
      <c r="O2" s="221"/>
      <c r="P2" s="221"/>
      <c r="Q2" s="221"/>
      <c r="R2" s="221"/>
      <c r="S2" s="221"/>
      <c r="T2" s="221"/>
      <c r="U2" s="221"/>
      <c r="V2" s="221"/>
      <c r="W2" s="221"/>
      <c r="X2" s="221"/>
    </row>
    <row r="3" spans="1:24" ht="27.75" x14ac:dyDescent="0.25">
      <c r="A3" s="222" t="s">
        <v>8</v>
      </c>
      <c r="B3" s="222"/>
      <c r="C3" s="222"/>
      <c r="D3" s="222"/>
      <c r="E3" s="222"/>
      <c r="F3" s="222"/>
      <c r="G3" s="222"/>
      <c r="H3" s="222"/>
      <c r="I3" s="222"/>
      <c r="J3" s="222"/>
      <c r="K3" s="222"/>
      <c r="L3" s="222"/>
      <c r="M3" s="222"/>
      <c r="N3" s="222"/>
      <c r="O3" s="222"/>
      <c r="P3" s="222"/>
      <c r="Q3" s="222"/>
      <c r="R3" s="222"/>
      <c r="S3" s="222"/>
      <c r="T3" s="222"/>
      <c r="U3" s="222"/>
      <c r="V3" s="222"/>
      <c r="W3" s="222"/>
      <c r="X3" s="222"/>
    </row>
    <row r="4" spans="1:24" ht="23.25" x14ac:dyDescent="0.25">
      <c r="A4" s="223" t="s">
        <v>9</v>
      </c>
      <c r="B4" s="223"/>
      <c r="C4" s="223"/>
      <c r="D4" s="223"/>
      <c r="E4" s="223"/>
      <c r="F4" s="223"/>
      <c r="G4" s="223"/>
      <c r="H4" s="223"/>
      <c r="I4" s="223"/>
      <c r="J4" s="223"/>
      <c r="K4" s="223"/>
      <c r="L4" s="223"/>
      <c r="M4" s="223"/>
      <c r="N4" s="223"/>
      <c r="O4" s="223"/>
      <c r="P4" s="223"/>
      <c r="Q4" s="223"/>
      <c r="R4" s="223"/>
      <c r="S4" s="223"/>
      <c r="T4" s="223"/>
      <c r="U4" s="223"/>
      <c r="V4" s="223"/>
      <c r="W4" s="223"/>
      <c r="X4" s="223"/>
    </row>
    <row r="5" spans="1:24" ht="26.25" x14ac:dyDescent="0.25">
      <c r="A5" s="224" t="s">
        <v>32</v>
      </c>
      <c r="B5" s="224"/>
      <c r="C5" s="224"/>
      <c r="D5" s="224"/>
      <c r="E5" s="224"/>
      <c r="F5" s="224"/>
      <c r="G5" s="224"/>
      <c r="H5" s="224"/>
      <c r="I5" s="224"/>
      <c r="J5" s="224"/>
      <c r="K5" s="224"/>
      <c r="L5" s="224"/>
      <c r="M5" s="224"/>
      <c r="N5" s="224"/>
      <c r="O5" s="224"/>
      <c r="P5" s="224"/>
      <c r="Q5" s="224"/>
      <c r="R5" s="224"/>
      <c r="S5" s="224"/>
      <c r="T5" s="224"/>
      <c r="U5" s="224"/>
      <c r="V5" s="224"/>
      <c r="W5" s="224"/>
      <c r="X5" s="224"/>
    </row>
    <row r="6" spans="1:24" ht="20.25" x14ac:dyDescent="0.25">
      <c r="A6" s="193" t="s">
        <v>31</v>
      </c>
      <c r="B6" s="194"/>
      <c r="C6" s="194"/>
      <c r="D6" s="195"/>
      <c r="E6" s="196">
        <f>REPORTS!$D$7</f>
        <v>0</v>
      </c>
      <c r="F6" s="197"/>
      <c r="G6" s="197"/>
      <c r="H6" s="197"/>
      <c r="I6" s="197"/>
      <c r="J6" s="197"/>
      <c r="K6" s="197"/>
      <c r="L6" s="197"/>
      <c r="M6" s="197"/>
      <c r="N6" s="198"/>
      <c r="O6" s="199" t="s">
        <v>33</v>
      </c>
      <c r="P6" s="200"/>
      <c r="Q6" s="200"/>
      <c r="R6" s="200"/>
      <c r="S6" s="200"/>
      <c r="T6" s="201"/>
      <c r="U6" s="217" t="s">
        <v>22</v>
      </c>
      <c r="V6" s="218"/>
      <c r="W6" s="218"/>
      <c r="X6" s="219"/>
    </row>
    <row r="7" spans="1:24" ht="20.25" x14ac:dyDescent="0.25">
      <c r="A7" s="193" t="s">
        <v>35</v>
      </c>
      <c r="B7" s="194"/>
      <c r="C7" s="194"/>
      <c r="D7" s="195"/>
      <c r="E7" s="196">
        <f>REPORTS!K8</f>
        <v>0</v>
      </c>
      <c r="F7" s="197"/>
      <c r="G7" s="197"/>
      <c r="H7" s="197"/>
      <c r="I7" s="197"/>
      <c r="J7" s="197"/>
      <c r="K7" s="197"/>
      <c r="L7" s="197"/>
      <c r="M7" s="197"/>
      <c r="N7" s="198"/>
      <c r="O7" s="199" t="s">
        <v>36</v>
      </c>
      <c r="P7" s="200"/>
      <c r="Q7" s="200"/>
      <c r="R7" s="200"/>
      <c r="S7" s="200"/>
      <c r="T7" s="201"/>
      <c r="U7" s="202">
        <f>REPORTS!R7</f>
        <v>0</v>
      </c>
      <c r="V7" s="203"/>
      <c r="W7" s="203"/>
      <c r="X7" s="204"/>
    </row>
    <row r="8" spans="1:24" ht="21" thickBot="1" x14ac:dyDescent="0.3">
      <c r="A8" s="205"/>
      <c r="B8" s="206"/>
      <c r="C8" s="206"/>
      <c r="D8" s="206"/>
      <c r="E8" s="206"/>
      <c r="F8" s="206"/>
      <c r="G8" s="206"/>
      <c r="H8" s="206"/>
      <c r="I8" s="206"/>
      <c r="J8" s="206"/>
      <c r="K8" s="206"/>
      <c r="L8" s="206"/>
      <c r="M8" s="206"/>
      <c r="N8" s="206"/>
      <c r="O8" s="206"/>
      <c r="P8" s="206"/>
      <c r="Q8" s="206"/>
      <c r="R8" s="206"/>
      <c r="S8" s="206"/>
      <c r="T8" s="206"/>
      <c r="U8" s="206"/>
      <c r="V8" s="206"/>
      <c r="W8" s="206"/>
      <c r="X8" s="207"/>
    </row>
    <row r="9" spans="1:24" ht="20.25" x14ac:dyDescent="0.25">
      <c r="A9" s="174" t="s">
        <v>37</v>
      </c>
      <c r="B9" s="175"/>
      <c r="C9" s="176"/>
      <c r="D9" s="214" t="s">
        <v>38</v>
      </c>
      <c r="E9" s="215"/>
      <c r="F9" s="216"/>
      <c r="G9" s="174" t="s">
        <v>39</v>
      </c>
      <c r="H9" s="175"/>
      <c r="I9" s="176"/>
      <c r="J9" s="174" t="s">
        <v>40</v>
      </c>
      <c r="K9" s="175"/>
      <c r="L9" s="175"/>
      <c r="M9" s="176"/>
      <c r="N9" s="174" t="s">
        <v>41</v>
      </c>
      <c r="O9" s="175"/>
      <c r="P9" s="175"/>
      <c r="Q9" s="175"/>
      <c r="R9" s="176"/>
      <c r="S9" s="174" t="s">
        <v>42</v>
      </c>
      <c r="T9" s="175"/>
      <c r="U9" s="175"/>
      <c r="V9" s="175"/>
      <c r="W9" s="175"/>
      <c r="X9" s="176"/>
    </row>
    <row r="10" spans="1:24" ht="20.25" x14ac:dyDescent="0.25">
      <c r="A10" s="208"/>
      <c r="B10" s="209"/>
      <c r="C10" s="210"/>
      <c r="D10" s="177" t="s">
        <v>43</v>
      </c>
      <c r="E10" s="179" t="s">
        <v>44</v>
      </c>
      <c r="F10" s="180"/>
      <c r="G10" s="177" t="s">
        <v>43</v>
      </c>
      <c r="H10" s="181" t="s">
        <v>44</v>
      </c>
      <c r="I10" s="182"/>
      <c r="J10" s="177" t="s">
        <v>43</v>
      </c>
      <c r="K10" s="181" t="s">
        <v>44</v>
      </c>
      <c r="L10" s="181"/>
      <c r="M10" s="182"/>
      <c r="N10" s="177" t="s">
        <v>43</v>
      </c>
      <c r="O10" s="183" t="s">
        <v>44</v>
      </c>
      <c r="P10" s="183"/>
      <c r="Q10" s="183"/>
      <c r="R10" s="184"/>
      <c r="S10" s="177" t="s">
        <v>43</v>
      </c>
      <c r="T10" s="183" t="s">
        <v>44</v>
      </c>
      <c r="U10" s="183"/>
      <c r="V10" s="183"/>
      <c r="W10" s="183"/>
      <c r="X10" s="184"/>
    </row>
    <row r="11" spans="1:24" x14ac:dyDescent="0.25">
      <c r="A11" s="208"/>
      <c r="B11" s="209"/>
      <c r="C11" s="210"/>
      <c r="D11" s="177"/>
      <c r="E11" s="185" t="s">
        <v>45</v>
      </c>
      <c r="F11" s="187">
        <v>1</v>
      </c>
      <c r="G11" s="177"/>
      <c r="H11" s="189">
        <v>1</v>
      </c>
      <c r="I11" s="191">
        <v>2</v>
      </c>
      <c r="J11" s="177"/>
      <c r="K11" s="172">
        <v>1</v>
      </c>
      <c r="L11" s="172">
        <v>2</v>
      </c>
      <c r="M11" s="156">
        <v>3</v>
      </c>
      <c r="N11" s="177"/>
      <c r="O11" s="172">
        <v>1</v>
      </c>
      <c r="P11" s="172">
        <v>2</v>
      </c>
      <c r="Q11" s="172">
        <v>3</v>
      </c>
      <c r="R11" s="156">
        <v>4</v>
      </c>
      <c r="S11" s="177"/>
      <c r="T11" s="172">
        <v>1</v>
      </c>
      <c r="U11" s="172">
        <v>2</v>
      </c>
      <c r="V11" s="172">
        <v>3</v>
      </c>
      <c r="W11" s="172">
        <v>4</v>
      </c>
      <c r="X11" s="156">
        <v>5</v>
      </c>
    </row>
    <row r="12" spans="1:24" ht="15.75" thickBot="1" x14ac:dyDescent="0.3">
      <c r="A12" s="211"/>
      <c r="B12" s="212"/>
      <c r="C12" s="213"/>
      <c r="D12" s="178"/>
      <c r="E12" s="186"/>
      <c r="F12" s="188"/>
      <c r="G12" s="178"/>
      <c r="H12" s="190"/>
      <c r="I12" s="192"/>
      <c r="J12" s="178"/>
      <c r="K12" s="173"/>
      <c r="L12" s="173"/>
      <c r="M12" s="157"/>
      <c r="N12" s="178"/>
      <c r="O12" s="173"/>
      <c r="P12" s="173"/>
      <c r="Q12" s="173"/>
      <c r="R12" s="157"/>
      <c r="S12" s="178"/>
      <c r="T12" s="173"/>
      <c r="U12" s="173"/>
      <c r="V12" s="173"/>
      <c r="W12" s="173"/>
      <c r="X12" s="157"/>
    </row>
    <row r="13" spans="1:24" ht="15.75" thickBot="1" x14ac:dyDescent="0.3">
      <c r="A13" s="229">
        <f>REPORTS!C8</f>
        <v>0</v>
      </c>
      <c r="B13" s="229"/>
      <c r="C13" s="229"/>
      <c r="D13" s="231">
        <f>SUM(E13:F16)</f>
        <v>0</v>
      </c>
      <c r="E13" s="233">
        <f>COUNTIF('PRF-1'!K8:K67,E11)</f>
        <v>0</v>
      </c>
      <c r="F13" s="233">
        <f>COUNTIF('PRF-1'!K8:K61,1)</f>
        <v>0</v>
      </c>
      <c r="G13" s="227">
        <f>SUM(H13:I16)</f>
        <v>0</v>
      </c>
      <c r="H13" s="233">
        <f>COUNTIF('PRF-2'!K8:K67,1)</f>
        <v>0</v>
      </c>
      <c r="I13" s="233">
        <f>COUNTIF('PRF-2'!K8:L67,2)</f>
        <v>0</v>
      </c>
      <c r="J13" s="227">
        <f>SUM(K13:M16)</f>
        <v>0</v>
      </c>
      <c r="K13" s="225">
        <f>COUNTIF('PRF-3'!K8:K67,1)</f>
        <v>0</v>
      </c>
      <c r="L13" s="225">
        <f>COUNTIF('PRF-3'!K8:K67,2)</f>
        <v>0</v>
      </c>
      <c r="M13" s="225">
        <f>COUNTIF('PRF-3'!K8:K67,3)</f>
        <v>0</v>
      </c>
      <c r="N13" s="227">
        <f>SUM(O13:R16)</f>
        <v>0</v>
      </c>
      <c r="O13" s="225">
        <f>COUNTIF('PRF-4'!K8:K67,1)</f>
        <v>0</v>
      </c>
      <c r="P13" s="225">
        <f>COUNTIF('PRF-4'!K8:K67,2)</f>
        <v>0</v>
      </c>
      <c r="Q13" s="225">
        <f>COUNTIF('PRF-4'!K8:K67,3)</f>
        <v>0</v>
      </c>
      <c r="R13" s="225">
        <f>COUNTIF('PRF-4'!K8:K67,4)</f>
        <v>0</v>
      </c>
      <c r="S13" s="227">
        <f>SUM(T13:X16)</f>
        <v>2</v>
      </c>
      <c r="T13" s="225">
        <f>COUNTIF('PRF-5'!K8:K67,1)</f>
        <v>0</v>
      </c>
      <c r="U13" s="225">
        <f>COUNTIF('PRF-5'!K8:K67,2)</f>
        <v>0</v>
      </c>
      <c r="V13" s="225">
        <f>COUNTIF('PRF-5'!K8:K67,3)</f>
        <v>0</v>
      </c>
      <c r="W13" s="225">
        <f>COUNTIF('PRF-5'!K8:K67,4)</f>
        <v>1</v>
      </c>
      <c r="X13" s="225">
        <f>COUNTIF('PRF-5'!K8:K67,5)</f>
        <v>1</v>
      </c>
    </row>
    <row r="14" spans="1:24" ht="15.75" thickBot="1" x14ac:dyDescent="0.3">
      <c r="A14" s="230"/>
      <c r="B14" s="230"/>
      <c r="C14" s="230"/>
      <c r="D14" s="232"/>
      <c r="E14" s="233"/>
      <c r="F14" s="233"/>
      <c r="G14" s="228"/>
      <c r="H14" s="233"/>
      <c r="I14" s="233"/>
      <c r="J14" s="228"/>
      <c r="K14" s="226"/>
      <c r="L14" s="226"/>
      <c r="M14" s="226"/>
      <c r="N14" s="228"/>
      <c r="O14" s="226"/>
      <c r="P14" s="226"/>
      <c r="Q14" s="226"/>
      <c r="R14" s="226"/>
      <c r="S14" s="228"/>
      <c r="T14" s="226"/>
      <c r="U14" s="226"/>
      <c r="V14" s="226"/>
      <c r="W14" s="226"/>
      <c r="X14" s="226"/>
    </row>
    <row r="15" spans="1:24" ht="15.75" thickBot="1" x14ac:dyDescent="0.3">
      <c r="A15" s="230"/>
      <c r="B15" s="230"/>
      <c r="C15" s="230"/>
      <c r="D15" s="232"/>
      <c r="E15" s="233"/>
      <c r="F15" s="233"/>
      <c r="G15" s="228"/>
      <c r="H15" s="233"/>
      <c r="I15" s="233"/>
      <c r="J15" s="228"/>
      <c r="K15" s="226"/>
      <c r="L15" s="226"/>
      <c r="M15" s="226"/>
      <c r="N15" s="228"/>
      <c r="O15" s="226"/>
      <c r="P15" s="226"/>
      <c r="Q15" s="226"/>
      <c r="R15" s="226"/>
      <c r="S15" s="228"/>
      <c r="T15" s="226"/>
      <c r="U15" s="226"/>
      <c r="V15" s="226"/>
      <c r="W15" s="226"/>
      <c r="X15" s="226"/>
    </row>
    <row r="16" spans="1:24" ht="15.75" thickBot="1" x14ac:dyDescent="0.3">
      <c r="A16" s="230"/>
      <c r="B16" s="230"/>
      <c r="C16" s="230"/>
      <c r="D16" s="232"/>
      <c r="E16" s="225"/>
      <c r="F16" s="225"/>
      <c r="G16" s="228"/>
      <c r="H16" s="225"/>
      <c r="I16" s="225"/>
      <c r="J16" s="228"/>
      <c r="K16" s="226"/>
      <c r="L16" s="226"/>
      <c r="M16" s="226"/>
      <c r="N16" s="228"/>
      <c r="O16" s="226"/>
      <c r="P16" s="226"/>
      <c r="Q16" s="226"/>
      <c r="R16" s="226"/>
      <c r="S16" s="228"/>
      <c r="T16" s="226"/>
      <c r="U16" s="226"/>
      <c r="V16" s="226"/>
      <c r="W16" s="226"/>
      <c r="X16" s="226"/>
    </row>
  </sheetData>
  <sheetProtection password="C022" sheet="1" objects="1" scenarios="1" selectLockedCells="1"/>
  <mergeCells count="68">
    <mergeCell ref="A6:D6"/>
    <mergeCell ref="E6:N6"/>
    <mergeCell ref="O6:T6"/>
    <mergeCell ref="U6:X6"/>
    <mergeCell ref="A1:E2"/>
    <mergeCell ref="F1:X2"/>
    <mergeCell ref="A3:X3"/>
    <mergeCell ref="A4:X4"/>
    <mergeCell ref="A5:X5"/>
    <mergeCell ref="A9:C12"/>
    <mergeCell ref="D9:F9"/>
    <mergeCell ref="G9:I9"/>
    <mergeCell ref="J9:M9"/>
    <mergeCell ref="N9:R9"/>
    <mergeCell ref="K11:K12"/>
    <mergeCell ref="L11:L12"/>
    <mergeCell ref="M11:M12"/>
    <mergeCell ref="O11:O12"/>
    <mergeCell ref="P11:P12"/>
    <mergeCell ref="A7:D7"/>
    <mergeCell ref="E7:N7"/>
    <mergeCell ref="O7:T7"/>
    <mergeCell ref="U7:X7"/>
    <mergeCell ref="A8:X8"/>
    <mergeCell ref="S9:X9"/>
    <mergeCell ref="D10:D12"/>
    <mergeCell ref="E10:F10"/>
    <mergeCell ref="G10:G12"/>
    <mergeCell ref="H10:I10"/>
    <mergeCell ref="J10:J12"/>
    <mergeCell ref="K10:M10"/>
    <mergeCell ref="N10:N12"/>
    <mergeCell ref="O10:R10"/>
    <mergeCell ref="S10:S12"/>
    <mergeCell ref="W11:W12"/>
    <mergeCell ref="T10:X10"/>
    <mergeCell ref="E11:E12"/>
    <mergeCell ref="F11:F12"/>
    <mergeCell ref="H11:H12"/>
    <mergeCell ref="I11:I12"/>
    <mergeCell ref="Q13:Q16"/>
    <mergeCell ref="X11:X12"/>
    <mergeCell ref="A13:C16"/>
    <mergeCell ref="D13:D16"/>
    <mergeCell ref="E13:E16"/>
    <mergeCell ref="F13:F16"/>
    <mergeCell ref="G13:G16"/>
    <mergeCell ref="H13:H16"/>
    <mergeCell ref="I13:I16"/>
    <mergeCell ref="J13:J16"/>
    <mergeCell ref="K13:K16"/>
    <mergeCell ref="Q11:Q12"/>
    <mergeCell ref="R11:R12"/>
    <mergeCell ref="T11:T12"/>
    <mergeCell ref="U11:U12"/>
    <mergeCell ref="V11:V12"/>
    <mergeCell ref="L13:L16"/>
    <mergeCell ref="M13:M16"/>
    <mergeCell ref="N13:N16"/>
    <mergeCell ref="O13:O16"/>
    <mergeCell ref="P13:P16"/>
    <mergeCell ref="X13:X16"/>
    <mergeCell ref="R13:R16"/>
    <mergeCell ref="S13:S16"/>
    <mergeCell ref="T13:T16"/>
    <mergeCell ref="U13:U16"/>
    <mergeCell ref="V13:V16"/>
    <mergeCell ref="W13:W16"/>
  </mergeCells>
  <pageMargins left="0.7" right="0.7" top="0.75" bottom="0.75" header="0.3" footer="0.3"/>
  <pageSetup paperSize="9" scale="70" orientation="landscape" blackAndWhite="1" verticalDpi="0" r:id="rId1"/>
  <headerFooter>
    <oddFooter>&amp;CCREATED BY: HARISH JAIPAL MALI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Sheet2</vt:lpstr>
      <vt:lpstr>REPORTS</vt:lpstr>
      <vt:lpstr>PRF-5</vt:lpstr>
      <vt:lpstr>PRF-4</vt:lpstr>
      <vt:lpstr>PRF-3</vt:lpstr>
      <vt:lpstr>PRF-2</vt:lpstr>
      <vt:lpstr>PRF-1</vt:lpstr>
      <vt:lpstr>A-BASE</vt:lpstr>
      <vt:lpstr>A-SA1</vt:lpstr>
      <vt:lpstr>A-SA2</vt:lpstr>
      <vt:lpstr>A-SA3</vt:lpstr>
      <vt:lpstr>B-SA1</vt:lpstr>
      <vt:lpstr>B-SA2</vt:lpstr>
      <vt:lpstr>B-SA3</vt:lpstr>
      <vt:lpstr>LSRW-1</vt:lpstr>
      <vt:lpstr>LSRW-2</vt:lpstr>
      <vt:lpstr>LSRW-3</vt:lpstr>
      <vt:lpstr>LSRW-4</vt:lpstr>
      <vt:lpstr>LSRW-5</vt:lpstr>
      <vt:lpstr>PORTFOLIO</vt:lpstr>
      <vt:lpstr>'A-BASE'!Print_Area</vt:lpstr>
      <vt:lpstr>'A-SA1'!Print_Area</vt:lpstr>
      <vt:lpstr>'A-SA2'!Print_Area</vt:lpstr>
      <vt:lpstr>'A-SA3'!Print_Area</vt:lpstr>
      <vt:lpstr>'B-SA1'!Print_Area</vt:lpstr>
      <vt:lpstr>'B-SA2'!Print_Area</vt:lpstr>
      <vt:lpstr>'B-SA3'!Print_Area</vt:lpstr>
      <vt:lpstr>'LSRW-1'!Print_Area</vt:lpstr>
      <vt:lpstr>'LSRW-2'!Print_Area</vt:lpstr>
      <vt:lpstr>'LSRW-3'!Print_Area</vt:lpstr>
      <vt:lpstr>'LSRW-4'!Print_Area</vt:lpstr>
      <vt:lpstr>'LSRW-5'!Print_Area</vt:lpstr>
      <vt:lpstr>PORTFOLIO!Print_Area</vt:lpstr>
      <vt:lpstr>'PRF-1'!Print_Area</vt:lpstr>
      <vt:lpstr>'PRF-2'!Print_Area</vt:lpstr>
      <vt:lpstr>'PRF-3'!Print_Area</vt:lpstr>
      <vt:lpstr>'PRF-4'!Print_Area</vt:lpstr>
      <vt:lpstr>'PRF-5'!Print_Area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CCE RECORDS</dc:title>
  <dc:creator>itct;HARISH JAIPAL MALI</dc:creator>
  <cp:keywords>ENGLISH</cp:keywords>
  <cp:lastModifiedBy>itct</cp:lastModifiedBy>
  <cp:lastPrinted>2019-01-08T13:08:48Z</cp:lastPrinted>
  <dcterms:created xsi:type="dcterms:W3CDTF">2018-12-31T13:58:10Z</dcterms:created>
  <dcterms:modified xsi:type="dcterms:W3CDTF">2019-01-10T02:34:17Z</dcterms:modified>
</cp:coreProperties>
</file>