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C:\Users\My PC\Desktop\"/>
    </mc:Choice>
  </mc:AlternateContent>
  <xr:revisionPtr revIDLastSave="0" documentId="13_ncr:1_{70A93970-B7BE-4DF6-8AE5-6B3195EFC499}" xr6:coauthVersionLast="45" xr6:coauthVersionMax="45" xr10:uidLastSave="{00000000-0000-0000-0000-000000000000}"/>
  <bookViews>
    <workbookView xWindow="-120" yWindow="-120" windowWidth="20640" windowHeight="11160" xr2:uid="{00000000-000D-0000-FFFF-FFFF00000000}"/>
  </bookViews>
  <sheets>
    <sheet name="SI LOAN INTEREST" sheetId="2" r:id="rId1"/>
    <sheet name="नोट्स" sheetId="3" r:id="rId2"/>
  </sheets>
  <definedNames>
    <definedName name="_xlnm._FilterDatabase" localSheetId="0" hidden="1">'SI LOAN INTEREST'!$A$8:$E$69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9" i="2" l="1"/>
  <c r="C69" i="2"/>
  <c r="D9" i="2" l="1"/>
  <c r="E9" i="2" s="1"/>
  <c r="D10" i="2" l="1"/>
  <c r="E10" i="2" s="1"/>
  <c r="D11" i="2"/>
  <c r="E11" i="2" s="1"/>
  <c r="D12" i="2" l="1"/>
  <c r="E12" i="2" s="1"/>
  <c r="D13" i="2" l="1"/>
  <c r="E13" i="2" s="1"/>
  <c r="D14" i="2" l="1"/>
  <c r="E14" i="2" s="1"/>
  <c r="D15" i="2" l="1"/>
  <c r="E15" i="2" s="1"/>
  <c r="D16" i="2" l="1"/>
  <c r="E16" i="2" s="1"/>
  <c r="D17" i="2" l="1"/>
  <c r="E17" i="2" s="1"/>
  <c r="D18" i="2" l="1"/>
  <c r="E18" i="2" s="1"/>
  <c r="D19" i="2" l="1"/>
  <c r="E19" i="2" s="1"/>
  <c r="D20" i="2" l="1"/>
  <c r="E20" i="2" s="1"/>
  <c r="D21" i="2" l="1"/>
  <c r="E21" i="2" s="1"/>
  <c r="D22" i="2" l="1"/>
  <c r="E22" i="2" s="1"/>
  <c r="D23" i="2" l="1"/>
  <c r="E23" i="2" s="1"/>
  <c r="D24" i="2" l="1"/>
  <c r="E24" i="2" s="1"/>
  <c r="D25" i="2" l="1"/>
  <c r="E25" i="2" s="1"/>
  <c r="D26" i="2" l="1"/>
  <c r="E26" i="2" s="1"/>
  <c r="D27" i="2" l="1"/>
  <c r="E27" i="2" s="1"/>
  <c r="D28" i="2" l="1"/>
  <c r="E28" i="2" s="1"/>
  <c r="D29" i="2" l="1"/>
  <c r="E29" i="2" s="1"/>
  <c r="D30" i="2" l="1"/>
  <c r="E30" i="2" s="1"/>
  <c r="D31" i="2" l="1"/>
  <c r="E31" i="2" s="1"/>
  <c r="D32" i="2" l="1"/>
  <c r="E32" i="2" s="1"/>
  <c r="D33" i="2" l="1"/>
  <c r="E33" i="2" s="1"/>
  <c r="D34" i="2" l="1"/>
  <c r="E34" i="2" s="1"/>
  <c r="D35" i="2" l="1"/>
  <c r="E35" i="2" s="1"/>
  <c r="D36" i="2" l="1"/>
  <c r="E36" i="2" s="1"/>
  <c r="D37" i="2" l="1"/>
  <c r="E37" i="2" s="1"/>
  <c r="D38" i="2" l="1"/>
  <c r="E38" i="2" s="1"/>
  <c r="D39" i="2" l="1"/>
  <c r="E39" i="2" s="1"/>
  <c r="D40" i="2" l="1"/>
  <c r="E40" i="2" s="1"/>
  <c r="D41" i="2" l="1"/>
  <c r="E41" i="2" s="1"/>
  <c r="D42" i="2" l="1"/>
  <c r="E42" i="2" s="1"/>
  <c r="D43" i="2" l="1"/>
  <c r="E43" i="2" s="1"/>
  <c r="D44" i="2" l="1"/>
  <c r="E44" i="2" s="1"/>
  <c r="D45" i="2" l="1"/>
  <c r="E45" i="2" s="1"/>
  <c r="D46" i="2" l="1"/>
  <c r="E46" i="2" s="1"/>
  <c r="D47" i="2" l="1"/>
  <c r="E47" i="2" s="1"/>
  <c r="D48" i="2" l="1"/>
  <c r="E48" i="2" s="1"/>
  <c r="D49" i="2" l="1"/>
  <c r="E49" i="2" s="1"/>
  <c r="D50" i="2" l="1"/>
  <c r="E50" i="2" s="1"/>
  <c r="D51" i="2" l="1"/>
  <c r="E51" i="2" s="1"/>
  <c r="D52" i="2" l="1"/>
  <c r="E52" i="2" s="1"/>
  <c r="D53" i="2" l="1"/>
  <c r="E53" i="2" s="1"/>
  <c r="D54" i="2" l="1"/>
  <c r="E54" i="2" s="1"/>
  <c r="D55" i="2" l="1"/>
  <c r="E55" i="2" s="1"/>
  <c r="D56" i="2" l="1"/>
  <c r="E56" i="2" s="1"/>
  <c r="D57" i="2" l="1"/>
  <c r="E57" i="2" s="1"/>
  <c r="D58" i="2" l="1"/>
  <c r="E58" i="2" s="1"/>
  <c r="D59" i="2" l="1"/>
  <c r="E59" i="2" s="1"/>
  <c r="D60" i="2" l="1"/>
  <c r="E60" i="2" s="1"/>
  <c r="D61" i="2" l="1"/>
  <c r="E61" i="2" s="1"/>
  <c r="D62" i="2" l="1"/>
  <c r="E62" i="2" s="1"/>
  <c r="D63" i="2" l="1"/>
  <c r="E63" i="2" s="1"/>
  <c r="D64" i="2" l="1"/>
  <c r="E64" i="2" s="1"/>
  <c r="D65" i="2" l="1"/>
  <c r="E65" i="2" s="1"/>
  <c r="D66" i="2" l="1"/>
  <c r="E66" i="2" s="1"/>
  <c r="D67" i="2" l="1"/>
  <c r="E67" i="2" s="1"/>
  <c r="D68" i="2" l="1"/>
  <c r="E68" i="2" s="1"/>
  <c r="B7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 PC</author>
  </authors>
  <commentList>
    <comment ref="A1" authorId="0" shapeId="0" xr:uid="{CEB029EE-4389-4FF3-8CA9-2158D30F16A1}">
      <text>
        <r>
          <rPr>
            <b/>
            <sz val="9"/>
            <color indexed="81"/>
            <rFont val="Tahoma"/>
            <family val="2"/>
          </rPr>
          <t xml:space="preserve">ऋण ब्याज गणना हेतु यह कोई वैधानिक दस्तावेज नहीं है अधिकृत ब्याज की राशि की जानकारी के लिए SIPF ऑफिस से संपर्क करें </t>
        </r>
      </text>
    </comment>
    <comment ref="B4" authorId="0" shapeId="0" xr:uid="{45F0488A-E450-495C-97BF-EA17D443F9C5}">
      <text>
        <r>
          <rPr>
            <b/>
            <sz val="9"/>
            <color indexed="81"/>
            <rFont val="Tahoma"/>
            <charset val="1"/>
          </rPr>
          <t xml:space="preserve">Insert Name of Employee
</t>
        </r>
      </text>
    </comment>
    <comment ref="E4" authorId="0" shapeId="0" xr:uid="{9F0AA4B0-8976-40DC-9F29-970F1E47A579}">
      <text>
        <r>
          <rPr>
            <sz val="9"/>
            <color indexed="81"/>
            <rFont val="Tahoma"/>
            <charset val="1"/>
          </rPr>
          <t xml:space="preserve">
Insert Policy No. of Employee</t>
        </r>
      </text>
    </comment>
    <comment ref="E6" authorId="0" shapeId="0" xr:uid="{71F4C4CC-C54E-43A9-BDFB-3978545CC4C7}">
      <text>
        <r>
          <rPr>
            <sz val="9"/>
            <color indexed="81"/>
            <rFont val="Tahoma"/>
            <family val="2"/>
          </rPr>
          <t xml:space="preserve">
Insert Amount of Loan Sanctioned (स्वीकृत ऋण की राशि दर्ज करें )</t>
        </r>
      </text>
    </comment>
    <comment ref="E7" authorId="0" shapeId="0" xr:uid="{6E6EC360-51DB-4B08-9D74-E1EB500DE9DA}">
      <text>
        <r>
          <rPr>
            <b/>
            <sz val="9"/>
            <color indexed="81"/>
            <rFont val="Tahoma"/>
            <family val="2"/>
          </rPr>
          <t xml:space="preserve">स्वीकृत ऋण पर देय ब्याज दर दर्ज करें </t>
        </r>
      </text>
    </comment>
    <comment ref="B8" authorId="0" shapeId="0" xr:uid="{B4B298C7-3220-4382-94F0-B87E67DB9A49}">
      <text>
        <r>
          <rPr>
            <b/>
            <sz val="9"/>
            <color indexed="81"/>
            <rFont val="Tahoma"/>
            <family val="2"/>
          </rPr>
          <t>Insert Month of Deduction</t>
        </r>
      </text>
    </comment>
    <comment ref="C8" authorId="0" shapeId="0" xr:uid="{0294EFC0-F861-4766-B500-81B1C2119B7A}">
      <text>
        <r>
          <rPr>
            <sz val="9"/>
            <color indexed="81"/>
            <rFont val="Tahoma"/>
            <family val="2"/>
          </rPr>
          <t xml:space="preserve">Insert Amount of Loan Deducted in the Month(मान में काटी गयी किश्त की राशि दर्ज करें)
</t>
        </r>
      </text>
    </comment>
    <comment ref="E8" authorId="0" shapeId="0" xr:uid="{FB8F16D2-121B-437C-99A7-22FD48249797}">
      <text>
        <r>
          <rPr>
            <sz val="9"/>
            <color indexed="81"/>
            <rFont val="Tahoma"/>
            <family val="2"/>
          </rPr>
          <t xml:space="preserve">
Use auto Filter to Hide Blank Cells</t>
        </r>
      </text>
    </comment>
    <comment ref="C69" authorId="0" shapeId="0" xr:uid="{FE7264E2-3B50-4AC6-BCEA-E7DA2960F871}">
      <text>
        <r>
          <rPr>
            <sz val="9"/>
            <color indexed="81"/>
            <rFont val="Tahoma"/>
            <family val="2"/>
          </rPr>
          <t xml:space="preserve">स्वीकृत ऋण की राशि से काटे गए ऋण की राशि ज्यादा नहीं होनी चाहिए 
</t>
        </r>
      </text>
    </comment>
    <comment ref="E69" authorId="0" shapeId="0" xr:uid="{49C536B2-C7A0-4E00-8289-885923A22671}">
      <text>
        <r>
          <rPr>
            <b/>
            <sz val="14"/>
            <color indexed="81"/>
            <rFont val="Kruti Dev 010"/>
          </rPr>
          <t>mDr C;kt x.kuk esa iSuy bUVjsLV dh x.kuk 'kkfey ugha gS A blds fy, foHkkx ds lacaf/kr ftyk dk;kZy; ls lEidZ fd;k tkosA _.k C;kt x.kuk dh i)fr ds laca/k esa vf/kd tkudkjh ds fy, foHkkx ds LFkkuh; dk;kZy; ls lEidZ fd;k tk ldrk gSA</t>
        </r>
        <r>
          <rPr>
            <b/>
            <sz val="9"/>
            <color indexed="81"/>
            <rFont val="Kruti Dev 010"/>
          </rPr>
          <t xml:space="preserve">
   </t>
        </r>
      </text>
    </comment>
  </commentList>
</comments>
</file>

<file path=xl/sharedStrings.xml><?xml version="1.0" encoding="utf-8"?>
<sst xmlns="http://schemas.openxmlformats.org/spreadsheetml/2006/main" count="25" uniqueCount="24">
  <si>
    <t>Deduction Month</t>
  </si>
  <si>
    <t>EMI RS.</t>
  </si>
  <si>
    <t>Outstanding Loan</t>
  </si>
  <si>
    <t>S.No.</t>
  </si>
  <si>
    <t>Rate of Interest</t>
  </si>
  <si>
    <t>Rate</t>
  </si>
  <si>
    <t>Upto 19.9.1985</t>
  </si>
  <si>
    <t>From 20.9.1985</t>
  </si>
  <si>
    <t>From 01.04.1998</t>
  </si>
  <si>
    <t>From 01.04.2002</t>
  </si>
  <si>
    <t>From 10.05.2004</t>
  </si>
  <si>
    <t>Sanctioned Loan Amount</t>
  </si>
  <si>
    <t xml:space="preserve">Calculation of Interst on S.I. Loan </t>
  </si>
  <si>
    <t>DDO Code-</t>
  </si>
  <si>
    <t>Employee ID-</t>
  </si>
  <si>
    <t>Name-</t>
  </si>
  <si>
    <t>Policy No.-</t>
  </si>
  <si>
    <t>Name of Office</t>
  </si>
  <si>
    <t>Amount of Interest</t>
  </si>
  <si>
    <t>www.rajteachers.in</t>
  </si>
  <si>
    <t>Total Interest</t>
  </si>
  <si>
    <t>Amount of Loan Deducted</t>
  </si>
  <si>
    <t xml:space="preserve">1-ऋण ब्याज गणना हेतु यह कोई वैधानिक दस्तावेज नहीं है अधिकृत ब्याज की राशि की जानकारी के लिए SIPF ऑफिस से संपर्क करें </t>
  </si>
  <si>
    <t>2- mDr C;kt x.kuk esa iSuy bUVjsLV dh x.kuk 'kkfey ugha gS A blds fy, foHkkx ds lacaf/kr ftyk dk;kZy; ls lEidZ fd;k tkosA _.k C;kt x.kuk dh i)fr ds laca/k esa vf/kd tkudkjh ds fy, foHkkx ds LFkkuh; dk;kZy; ls lEidZ fd;k tk ldrk gSA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</si>
</sst>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17" x14ac:knownFonts="1">
    <font>
      <sz val="11"/>
      <color theme="1"/>
      <name val="Calibri"/>
      <family val="2"/>
      <scheme val="minor"/>
    </font>
    <font>
      <b/>
      <sz val="11"/>
      <color theme="1"/>
      <name val="Calibri"/>
      <family val="2"/>
      <scheme val="minor"/>
    </font>
    <font>
      <sz val="16"/>
      <color theme="1"/>
      <name val="DevLys 010"/>
    </font>
    <font>
      <sz val="28"/>
      <color theme="1"/>
      <name val="Calibri"/>
      <family val="2"/>
      <scheme val="minor"/>
    </font>
    <font>
      <sz val="11"/>
      <color theme="1"/>
      <name val="Calibri"/>
      <family val="2"/>
      <scheme val="minor"/>
    </font>
    <font>
      <sz val="14"/>
      <color theme="1"/>
      <name val="Calibri"/>
      <family val="2"/>
      <scheme val="minor"/>
    </font>
    <font>
      <sz val="11"/>
      <color theme="1" tint="0.34998626667073579"/>
      <name val="Calibri"/>
      <family val="2"/>
      <scheme val="minor"/>
    </font>
    <font>
      <sz val="9"/>
      <color indexed="81"/>
      <name val="Tahoma"/>
      <family val="2"/>
    </font>
    <font>
      <b/>
      <sz val="9"/>
      <color indexed="81"/>
      <name val="Tahoma"/>
      <family val="2"/>
    </font>
    <font>
      <sz val="11"/>
      <name val="Calibri"/>
      <family val="2"/>
      <scheme val="minor"/>
    </font>
    <font>
      <sz val="9"/>
      <color indexed="81"/>
      <name val="Tahoma"/>
      <charset val="1"/>
    </font>
    <font>
      <b/>
      <sz val="9"/>
      <color indexed="81"/>
      <name val="Tahoma"/>
      <charset val="1"/>
    </font>
    <font>
      <sz val="20"/>
      <color theme="1"/>
      <name val="Calibri"/>
      <family val="2"/>
      <scheme val="minor"/>
    </font>
    <font>
      <sz val="18"/>
      <color theme="1"/>
      <name val="Calibri"/>
      <family val="2"/>
      <scheme val="minor"/>
    </font>
    <font>
      <b/>
      <sz val="9"/>
      <color indexed="81"/>
      <name val="Kruti Dev 010"/>
    </font>
    <font>
      <b/>
      <sz val="14"/>
      <color indexed="81"/>
      <name val="Kruti Dev 010"/>
    </font>
    <font>
      <sz val="16"/>
      <color theme="1"/>
      <name val="Kruti Dev 010"/>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164" fontId="4" fillId="0" borderId="0" applyFont="0" applyFill="0" applyBorder="0" applyAlignment="0" applyProtection="0"/>
  </cellStyleXfs>
  <cellXfs count="47">
    <xf numFmtId="0" fontId="0" fillId="0" borderId="0" xfId="0"/>
    <xf numFmtId="0" fontId="0" fillId="0" borderId="0" xfId="0" applyProtection="1"/>
    <xf numFmtId="0" fontId="0" fillId="0" borderId="0" xfId="0" applyAlignment="1" applyProtection="1">
      <alignment vertical="top" wrapText="1"/>
    </xf>
    <xf numFmtId="0" fontId="2" fillId="0" borderId="0" xfId="0" applyFont="1" applyProtection="1"/>
    <xf numFmtId="0" fontId="0" fillId="2" borderId="0" xfId="0" applyFill="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protection locked="0"/>
    </xf>
    <xf numFmtId="2" fontId="5" fillId="2" borderId="6" xfId="0" applyNumberFormat="1" applyFont="1" applyFill="1" applyBorder="1" applyAlignment="1" applyProtection="1">
      <alignment horizontal="center"/>
    </xf>
    <xf numFmtId="0" fontId="1" fillId="2" borderId="1" xfId="0" applyFont="1" applyFill="1" applyBorder="1" applyProtection="1"/>
    <xf numFmtId="0" fontId="0" fillId="2" borderId="1" xfId="0" applyFill="1" applyBorder="1" applyAlignment="1" applyProtection="1">
      <protection locked="0"/>
    </xf>
    <xf numFmtId="0" fontId="0" fillId="2" borderId="11" xfId="0" applyFill="1" applyBorder="1" applyAlignment="1" applyProtection="1">
      <alignment horizontal="center"/>
    </xf>
    <xf numFmtId="0" fontId="1" fillId="2" borderId="1" xfId="0" applyFont="1" applyFill="1" applyBorder="1" applyAlignment="1" applyProtection="1">
      <alignment horizontal="center" vertical="top" wrapText="1"/>
    </xf>
    <xf numFmtId="0" fontId="6" fillId="2" borderId="2" xfId="0" applyFont="1" applyFill="1" applyBorder="1" applyAlignment="1" applyProtection="1">
      <alignment vertical="top" wrapText="1"/>
    </xf>
    <xf numFmtId="0" fontId="6" fillId="2" borderId="2" xfId="0" applyFont="1" applyFill="1" applyBorder="1" applyAlignment="1" applyProtection="1">
      <alignment horizontal="center" vertical="top" wrapText="1"/>
    </xf>
    <xf numFmtId="0" fontId="6" fillId="2" borderId="1" xfId="0" applyFont="1" applyFill="1" applyBorder="1" applyProtection="1"/>
    <xf numFmtId="9" fontId="6" fillId="2" borderId="1" xfId="0" applyNumberFormat="1" applyFont="1" applyFill="1" applyBorder="1" applyProtection="1"/>
    <xf numFmtId="165" fontId="6" fillId="2" borderId="1" xfId="0" applyNumberFormat="1" applyFont="1" applyFill="1" applyBorder="1" applyProtection="1"/>
    <xf numFmtId="0" fontId="1" fillId="2" borderId="3"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17" fontId="0" fillId="3" borderId="2" xfId="0" applyNumberFormat="1" applyFill="1" applyBorder="1" applyAlignment="1" applyProtection="1">
      <alignment horizontal="center"/>
      <protection locked="0"/>
    </xf>
    <xf numFmtId="17" fontId="0" fillId="3" borderId="1" xfId="0" applyNumberFormat="1" applyFill="1" applyBorder="1" applyAlignment="1" applyProtection="1">
      <alignment horizontal="center"/>
      <protection locked="0"/>
    </xf>
    <xf numFmtId="0" fontId="0" fillId="2" borderId="12" xfId="0" applyFill="1" applyBorder="1" applyAlignment="1" applyProtection="1">
      <alignment horizontal="center"/>
      <protection hidden="1"/>
    </xf>
    <xf numFmtId="2" fontId="0" fillId="2" borderId="13" xfId="0" applyNumberFormat="1" applyFill="1" applyBorder="1" applyAlignment="1" applyProtection="1">
      <alignment horizontal="center"/>
      <protection hidden="1"/>
    </xf>
    <xf numFmtId="0" fontId="0" fillId="2" borderId="3" xfId="0" applyFill="1" applyBorder="1" applyAlignment="1" applyProtection="1">
      <alignment horizontal="center"/>
      <protection hidden="1"/>
    </xf>
    <xf numFmtId="0" fontId="9" fillId="3" borderId="15" xfId="0" applyFont="1" applyFill="1" applyBorder="1" applyProtection="1">
      <protection locked="0"/>
    </xf>
    <xf numFmtId="0" fontId="9" fillId="3" borderId="5" xfId="0" applyFont="1" applyFill="1" applyBorder="1" applyProtection="1">
      <protection locked="0"/>
    </xf>
    <xf numFmtId="0" fontId="1" fillId="3" borderId="1" xfId="0" applyFont="1" applyFill="1" applyBorder="1" applyProtection="1">
      <protection locked="0"/>
    </xf>
    <xf numFmtId="0" fontId="5" fillId="2" borderId="18" xfId="0" applyFont="1" applyFill="1" applyBorder="1" applyAlignment="1" applyProtection="1">
      <protection locked="0"/>
    </xf>
    <xf numFmtId="0" fontId="0" fillId="3" borderId="7" xfId="0" applyFill="1" applyBorder="1" applyAlignment="1" applyProtection="1">
      <alignment horizontal="center"/>
      <protection locked="0"/>
    </xf>
    <xf numFmtId="0" fontId="5" fillId="2" borderId="5" xfId="0" applyFont="1" applyFill="1" applyBorder="1" applyAlignment="1" applyProtection="1"/>
    <xf numFmtId="0" fontId="6" fillId="2" borderId="8" xfId="0" applyFont="1" applyFill="1" applyBorder="1" applyProtection="1"/>
    <xf numFmtId="0" fontId="16" fillId="0" borderId="0" xfId="0" applyFont="1"/>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2" fillId="0" borderId="0" xfId="0" applyFont="1" applyAlignment="1" applyProtection="1">
      <alignment horizontal="center"/>
      <protection locked="0"/>
    </xf>
    <xf numFmtId="0" fontId="5" fillId="2" borderId="16" xfId="0" applyFont="1" applyFill="1" applyBorder="1" applyAlignment="1" applyProtection="1">
      <alignment horizontal="center"/>
      <protection locked="0"/>
    </xf>
    <xf numFmtId="0" fontId="5" fillId="2" borderId="17"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3" fillId="2" borderId="3" xfId="0" applyFont="1" applyFill="1" applyBorder="1" applyAlignment="1" applyProtection="1">
      <alignment horizontal="center"/>
    </xf>
    <xf numFmtId="0" fontId="3" fillId="2" borderId="14" xfId="0" applyFont="1" applyFill="1" applyBorder="1" applyAlignment="1" applyProtection="1">
      <alignment horizontal="center"/>
    </xf>
    <xf numFmtId="0" fontId="1" fillId="2" borderId="3" xfId="0" applyFont="1" applyFill="1" applyBorder="1" applyAlignment="1" applyProtection="1">
      <alignment horizontal="center" vertical="top"/>
    </xf>
    <xf numFmtId="0" fontId="1" fillId="2" borderId="14" xfId="0" applyFont="1" applyFill="1" applyBorder="1" applyAlignment="1" applyProtection="1">
      <alignment horizontal="center" vertical="top"/>
    </xf>
    <xf numFmtId="0" fontId="1" fillId="2" borderId="4" xfId="0" applyFont="1" applyFill="1" applyBorder="1" applyAlignment="1" applyProtection="1">
      <alignment horizontal="center" vertical="top"/>
    </xf>
    <xf numFmtId="164" fontId="13" fillId="0" borderId="19" xfId="1" applyFont="1" applyBorder="1" applyAlignment="1" applyProtection="1">
      <alignment horizontal="center"/>
    </xf>
    <xf numFmtId="0" fontId="0" fillId="0" borderId="9" xfId="0" applyBorder="1" applyAlignment="1" applyProtection="1">
      <alignment horizontal="right" vertical="center"/>
      <protection hidden="1"/>
    </xf>
  </cellXfs>
  <cellStyles count="2">
    <cellStyle name="Comma" xfId="1" builtinId="3"/>
    <cellStyle name="Normal" xfId="0" builtinId="0"/>
  </cellStyles>
  <dxfs count="0"/>
  <tableStyles count="0" defaultTableStyle="TableStyleMedium9"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2"/>
  <sheetViews>
    <sheetView tabSelected="1" view="pageLayout" topLeftCell="A64" zoomScaleNormal="85" workbookViewId="0">
      <selection activeCell="B70" sqref="B70:E70"/>
    </sheetView>
  </sheetViews>
  <sheetFormatPr defaultRowHeight="15" x14ac:dyDescent="0.25"/>
  <cols>
    <col min="1" max="1" width="14.5703125" style="1" customWidth="1"/>
    <col min="2" max="2" width="29.85546875" style="1" customWidth="1"/>
    <col min="3" max="3" width="28.5703125" style="1" customWidth="1"/>
    <col min="4" max="4" width="34.7109375" style="1" customWidth="1"/>
    <col min="5" max="5" width="24.85546875" style="1" customWidth="1"/>
    <col min="6" max="16384" width="9.140625" style="1"/>
  </cols>
  <sheetData>
    <row r="1" spans="1:8" ht="26.25" x14ac:dyDescent="0.4">
      <c r="A1" s="36" t="s">
        <v>17</v>
      </c>
      <c r="B1" s="36"/>
      <c r="C1" s="36"/>
      <c r="D1" s="36"/>
      <c r="E1" s="36"/>
    </row>
    <row r="2" spans="1:8" ht="23.25" x14ac:dyDescent="0.35">
      <c r="A2" s="45" t="s">
        <v>12</v>
      </c>
      <c r="B2" s="45"/>
      <c r="C2" s="45"/>
      <c r="D2" s="45"/>
      <c r="E2" s="45"/>
    </row>
    <row r="3" spans="1:8" ht="14.25" customHeight="1" x14ac:dyDescent="0.55000000000000004">
      <c r="A3" s="40"/>
      <c r="B3" s="41"/>
      <c r="C3" s="41"/>
      <c r="D3" s="41"/>
      <c r="E3" s="41"/>
    </row>
    <row r="4" spans="1:8" x14ac:dyDescent="0.25">
      <c r="A4" s="8" t="s">
        <v>15</v>
      </c>
      <c r="B4" s="39"/>
      <c r="C4" s="39"/>
      <c r="D4" s="9" t="s">
        <v>16</v>
      </c>
      <c r="E4" s="19"/>
    </row>
    <row r="5" spans="1:8" x14ac:dyDescent="0.25">
      <c r="A5" s="34" t="s">
        <v>14</v>
      </c>
      <c r="B5" s="35"/>
      <c r="C5" s="28"/>
      <c r="D5" s="6" t="s">
        <v>13</v>
      </c>
      <c r="E5" s="19"/>
    </row>
    <row r="6" spans="1:8" ht="15.75" thickBot="1" x14ac:dyDescent="0.3">
      <c r="A6" s="42" t="s">
        <v>11</v>
      </c>
      <c r="B6" s="43"/>
      <c r="C6" s="43"/>
      <c r="D6" s="44"/>
      <c r="E6" s="26">
        <v>24000</v>
      </c>
    </row>
    <row r="7" spans="1:8" ht="15.75" thickBot="1" x14ac:dyDescent="0.3">
      <c r="A7" s="42" t="s">
        <v>4</v>
      </c>
      <c r="B7" s="43"/>
      <c r="C7" s="43"/>
      <c r="D7" s="43"/>
      <c r="E7" s="27">
        <v>8.5</v>
      </c>
    </row>
    <row r="8" spans="1:8" s="2" customFormat="1" ht="15.75" thickBot="1" x14ac:dyDescent="0.3">
      <c r="A8" s="11" t="s">
        <v>3</v>
      </c>
      <c r="B8" s="11" t="s">
        <v>0</v>
      </c>
      <c r="C8" s="11" t="s">
        <v>1</v>
      </c>
      <c r="D8" s="17" t="s">
        <v>2</v>
      </c>
      <c r="E8" s="18" t="s">
        <v>18</v>
      </c>
    </row>
    <row r="9" spans="1:8" x14ac:dyDescent="0.25">
      <c r="A9" s="10">
        <v>1</v>
      </c>
      <c r="B9" s="21"/>
      <c r="C9" s="20">
        <v>1000</v>
      </c>
      <c r="D9" s="23">
        <f>E6-C9</f>
        <v>23000</v>
      </c>
      <c r="E9" s="24">
        <f>(C9+D9)*$E$7/1200</f>
        <v>170</v>
      </c>
    </row>
    <row r="10" spans="1:8" x14ac:dyDescent="0.25">
      <c r="A10" s="5">
        <v>2</v>
      </c>
      <c r="B10" s="22"/>
      <c r="C10" s="20">
        <v>1000</v>
      </c>
      <c r="D10" s="25">
        <f>D9-C10</f>
        <v>22000</v>
      </c>
      <c r="E10" s="24">
        <f t="shared" ref="E10:E68" si="0">(C10+D10)*$E$7/1200</f>
        <v>162.91666666666666</v>
      </c>
    </row>
    <row r="11" spans="1:8" x14ac:dyDescent="0.25">
      <c r="A11" s="5">
        <v>3</v>
      </c>
      <c r="B11" s="22"/>
      <c r="C11" s="20">
        <v>1000</v>
      </c>
      <c r="D11" s="25">
        <f t="shared" ref="D11:D68" si="1">D10-C11</f>
        <v>21000</v>
      </c>
      <c r="E11" s="24">
        <f t="shared" si="0"/>
        <v>155.83333333333334</v>
      </c>
    </row>
    <row r="12" spans="1:8" ht="15" customHeight="1" x14ac:dyDescent="0.3">
      <c r="A12" s="5">
        <v>4</v>
      </c>
      <c r="B12" s="22"/>
      <c r="C12" s="20">
        <v>1000</v>
      </c>
      <c r="D12" s="25">
        <f t="shared" si="1"/>
        <v>20000</v>
      </c>
      <c r="E12" s="24">
        <f t="shared" si="0"/>
        <v>148.75</v>
      </c>
      <c r="F12" s="3"/>
      <c r="G12" s="3"/>
      <c r="H12" s="3"/>
    </row>
    <row r="13" spans="1:8" ht="15" customHeight="1" x14ac:dyDescent="0.3">
      <c r="A13" s="5">
        <v>5</v>
      </c>
      <c r="B13" s="22"/>
      <c r="C13" s="20">
        <v>1000</v>
      </c>
      <c r="D13" s="25">
        <f t="shared" si="1"/>
        <v>19000</v>
      </c>
      <c r="E13" s="24">
        <f t="shared" si="0"/>
        <v>141.66666666666666</v>
      </c>
      <c r="F13" s="3"/>
      <c r="G13" s="3"/>
      <c r="H13" s="3"/>
    </row>
    <row r="14" spans="1:8" ht="15" customHeight="1" x14ac:dyDescent="0.3">
      <c r="A14" s="5">
        <v>6</v>
      </c>
      <c r="B14" s="22"/>
      <c r="C14" s="20">
        <v>1000</v>
      </c>
      <c r="D14" s="25">
        <f t="shared" si="1"/>
        <v>18000</v>
      </c>
      <c r="E14" s="24">
        <f t="shared" si="0"/>
        <v>134.58333333333334</v>
      </c>
      <c r="F14" s="3"/>
      <c r="G14" s="3"/>
      <c r="H14" s="3"/>
    </row>
    <row r="15" spans="1:8" ht="15" customHeight="1" x14ac:dyDescent="0.3">
      <c r="A15" s="5">
        <v>7</v>
      </c>
      <c r="B15" s="22"/>
      <c r="C15" s="20">
        <v>1000</v>
      </c>
      <c r="D15" s="25">
        <f t="shared" si="1"/>
        <v>17000</v>
      </c>
      <c r="E15" s="24">
        <f t="shared" si="0"/>
        <v>127.5</v>
      </c>
      <c r="F15" s="3"/>
      <c r="G15" s="3"/>
      <c r="H15" s="3"/>
    </row>
    <row r="16" spans="1:8" ht="15" customHeight="1" x14ac:dyDescent="0.3">
      <c r="A16" s="5">
        <v>8</v>
      </c>
      <c r="B16" s="22"/>
      <c r="C16" s="20">
        <v>1000</v>
      </c>
      <c r="D16" s="25">
        <f t="shared" si="1"/>
        <v>16000</v>
      </c>
      <c r="E16" s="24">
        <f t="shared" si="0"/>
        <v>120.41666666666667</v>
      </c>
      <c r="F16" s="3"/>
      <c r="G16" s="3"/>
      <c r="H16" s="3"/>
    </row>
    <row r="17" spans="1:8" ht="15" customHeight="1" x14ac:dyDescent="0.3">
      <c r="A17" s="5">
        <v>9</v>
      </c>
      <c r="B17" s="22"/>
      <c r="C17" s="20">
        <v>1000</v>
      </c>
      <c r="D17" s="25">
        <f t="shared" si="1"/>
        <v>15000</v>
      </c>
      <c r="E17" s="24">
        <f t="shared" si="0"/>
        <v>113.33333333333333</v>
      </c>
      <c r="F17" s="3"/>
      <c r="G17" s="3"/>
      <c r="H17" s="3"/>
    </row>
    <row r="18" spans="1:8" x14ac:dyDescent="0.25">
      <c r="A18" s="5">
        <v>10</v>
      </c>
      <c r="B18" s="22"/>
      <c r="C18" s="20">
        <v>1000</v>
      </c>
      <c r="D18" s="25">
        <f t="shared" si="1"/>
        <v>14000</v>
      </c>
      <c r="E18" s="24">
        <f t="shared" si="0"/>
        <v>106.25</v>
      </c>
    </row>
    <row r="19" spans="1:8" x14ac:dyDescent="0.25">
      <c r="A19" s="5">
        <v>11</v>
      </c>
      <c r="B19" s="22"/>
      <c r="C19" s="20">
        <v>1000</v>
      </c>
      <c r="D19" s="25">
        <f t="shared" si="1"/>
        <v>13000</v>
      </c>
      <c r="E19" s="24">
        <f t="shared" si="0"/>
        <v>99.166666666666671</v>
      </c>
    </row>
    <row r="20" spans="1:8" x14ac:dyDescent="0.25">
      <c r="A20" s="5">
        <v>12</v>
      </c>
      <c r="B20" s="22"/>
      <c r="C20" s="20">
        <v>1000</v>
      </c>
      <c r="D20" s="25">
        <f t="shared" si="1"/>
        <v>12000</v>
      </c>
      <c r="E20" s="24">
        <f t="shared" si="0"/>
        <v>92.083333333333329</v>
      </c>
    </row>
    <row r="21" spans="1:8" x14ac:dyDescent="0.25">
      <c r="A21" s="5">
        <v>13</v>
      </c>
      <c r="B21" s="22"/>
      <c r="C21" s="20">
        <v>1000</v>
      </c>
      <c r="D21" s="25">
        <f t="shared" si="1"/>
        <v>11000</v>
      </c>
      <c r="E21" s="24">
        <f t="shared" si="0"/>
        <v>85</v>
      </c>
    </row>
    <row r="22" spans="1:8" x14ac:dyDescent="0.25">
      <c r="A22" s="5">
        <v>14</v>
      </c>
      <c r="B22" s="22"/>
      <c r="C22" s="20">
        <v>1000</v>
      </c>
      <c r="D22" s="25">
        <f t="shared" si="1"/>
        <v>10000</v>
      </c>
      <c r="E22" s="24">
        <f t="shared" si="0"/>
        <v>77.916666666666671</v>
      </c>
    </row>
    <row r="23" spans="1:8" x14ac:dyDescent="0.25">
      <c r="A23" s="5">
        <v>15</v>
      </c>
      <c r="B23" s="22"/>
      <c r="C23" s="20">
        <v>1025</v>
      </c>
      <c r="D23" s="25">
        <f t="shared" si="1"/>
        <v>8975</v>
      </c>
      <c r="E23" s="24">
        <f t="shared" si="0"/>
        <v>70.833333333333329</v>
      </c>
    </row>
    <row r="24" spans="1:8" x14ac:dyDescent="0.25">
      <c r="A24" s="5">
        <v>16</v>
      </c>
      <c r="B24" s="22"/>
      <c r="C24" s="20">
        <v>1000</v>
      </c>
      <c r="D24" s="25">
        <f t="shared" si="1"/>
        <v>7975</v>
      </c>
      <c r="E24" s="24">
        <f t="shared" si="0"/>
        <v>63.572916666666664</v>
      </c>
    </row>
    <row r="25" spans="1:8" x14ac:dyDescent="0.25">
      <c r="A25" s="5">
        <v>17</v>
      </c>
      <c r="B25" s="22"/>
      <c r="C25" s="20">
        <v>1000</v>
      </c>
      <c r="D25" s="25">
        <f t="shared" si="1"/>
        <v>6975</v>
      </c>
      <c r="E25" s="24">
        <f t="shared" si="0"/>
        <v>56.489583333333336</v>
      </c>
    </row>
    <row r="26" spans="1:8" x14ac:dyDescent="0.25">
      <c r="A26" s="5">
        <v>18</v>
      </c>
      <c r="B26" s="22"/>
      <c r="C26" s="20">
        <v>1000</v>
      </c>
      <c r="D26" s="25">
        <f t="shared" si="1"/>
        <v>5975</v>
      </c>
      <c r="E26" s="24">
        <f t="shared" si="0"/>
        <v>49.40625</v>
      </c>
    </row>
    <row r="27" spans="1:8" x14ac:dyDescent="0.25">
      <c r="A27" s="5">
        <v>19</v>
      </c>
      <c r="B27" s="22"/>
      <c r="C27" s="20">
        <v>1000</v>
      </c>
      <c r="D27" s="25">
        <f t="shared" si="1"/>
        <v>4975</v>
      </c>
      <c r="E27" s="24">
        <f t="shared" si="0"/>
        <v>42.322916666666664</v>
      </c>
    </row>
    <row r="28" spans="1:8" x14ac:dyDescent="0.25">
      <c r="A28" s="5">
        <v>20</v>
      </c>
      <c r="B28" s="22"/>
      <c r="C28" s="20">
        <v>1000</v>
      </c>
      <c r="D28" s="25">
        <f t="shared" si="1"/>
        <v>3975</v>
      </c>
      <c r="E28" s="24">
        <f t="shared" si="0"/>
        <v>35.239583333333336</v>
      </c>
    </row>
    <row r="29" spans="1:8" x14ac:dyDescent="0.25">
      <c r="A29" s="5">
        <v>21</v>
      </c>
      <c r="B29" s="22"/>
      <c r="C29" s="20">
        <v>1000</v>
      </c>
      <c r="D29" s="25">
        <f t="shared" si="1"/>
        <v>2975</v>
      </c>
      <c r="E29" s="24">
        <f t="shared" si="0"/>
        <v>28.15625</v>
      </c>
    </row>
    <row r="30" spans="1:8" x14ac:dyDescent="0.25">
      <c r="A30" s="5">
        <v>22</v>
      </c>
      <c r="B30" s="22"/>
      <c r="C30" s="20">
        <v>1000</v>
      </c>
      <c r="D30" s="25">
        <f t="shared" si="1"/>
        <v>1975</v>
      </c>
      <c r="E30" s="24">
        <f t="shared" si="0"/>
        <v>21.072916666666668</v>
      </c>
    </row>
    <row r="31" spans="1:8" x14ac:dyDescent="0.25">
      <c r="A31" s="5">
        <v>23</v>
      </c>
      <c r="B31" s="22"/>
      <c r="C31" s="20">
        <v>1000</v>
      </c>
      <c r="D31" s="25">
        <f t="shared" si="1"/>
        <v>975</v>
      </c>
      <c r="E31" s="24">
        <f t="shared" si="0"/>
        <v>13.989583333333334</v>
      </c>
    </row>
    <row r="32" spans="1:8" x14ac:dyDescent="0.25">
      <c r="A32" s="5">
        <v>24</v>
      </c>
      <c r="B32" s="22"/>
      <c r="C32" s="20">
        <v>975</v>
      </c>
      <c r="D32" s="25">
        <f t="shared" si="1"/>
        <v>0</v>
      </c>
      <c r="E32" s="24">
        <f t="shared" si="0"/>
        <v>6.90625</v>
      </c>
    </row>
    <row r="33" spans="1:5" x14ac:dyDescent="0.25">
      <c r="A33" s="5">
        <v>25</v>
      </c>
      <c r="B33" s="22"/>
      <c r="C33" s="19">
        <v>0</v>
      </c>
      <c r="D33" s="25">
        <f t="shared" si="1"/>
        <v>0</v>
      </c>
      <c r="E33" s="24">
        <f t="shared" si="0"/>
        <v>0</v>
      </c>
    </row>
    <row r="34" spans="1:5" x14ac:dyDescent="0.25">
      <c r="A34" s="5">
        <v>26</v>
      </c>
      <c r="B34" s="22"/>
      <c r="C34" s="19">
        <v>0</v>
      </c>
      <c r="D34" s="25">
        <f t="shared" si="1"/>
        <v>0</v>
      </c>
      <c r="E34" s="24">
        <f t="shared" si="0"/>
        <v>0</v>
      </c>
    </row>
    <row r="35" spans="1:5" x14ac:dyDescent="0.25">
      <c r="A35" s="5">
        <v>27</v>
      </c>
      <c r="B35" s="22"/>
      <c r="C35" s="19">
        <v>0</v>
      </c>
      <c r="D35" s="25">
        <f t="shared" si="1"/>
        <v>0</v>
      </c>
      <c r="E35" s="24">
        <f t="shared" si="0"/>
        <v>0</v>
      </c>
    </row>
    <row r="36" spans="1:5" x14ac:dyDescent="0.25">
      <c r="A36" s="5">
        <v>28</v>
      </c>
      <c r="B36" s="22"/>
      <c r="C36" s="19">
        <v>0</v>
      </c>
      <c r="D36" s="25">
        <f t="shared" si="1"/>
        <v>0</v>
      </c>
      <c r="E36" s="24">
        <f t="shared" si="0"/>
        <v>0</v>
      </c>
    </row>
    <row r="37" spans="1:5" x14ac:dyDescent="0.25">
      <c r="A37" s="5">
        <v>29</v>
      </c>
      <c r="B37" s="22"/>
      <c r="C37" s="19">
        <v>0</v>
      </c>
      <c r="D37" s="25">
        <f t="shared" si="1"/>
        <v>0</v>
      </c>
      <c r="E37" s="24">
        <f t="shared" si="0"/>
        <v>0</v>
      </c>
    </row>
    <row r="38" spans="1:5" x14ac:dyDescent="0.25">
      <c r="A38" s="5">
        <v>30</v>
      </c>
      <c r="B38" s="22"/>
      <c r="C38" s="19">
        <v>0</v>
      </c>
      <c r="D38" s="25">
        <f t="shared" si="1"/>
        <v>0</v>
      </c>
      <c r="E38" s="24">
        <f t="shared" si="0"/>
        <v>0</v>
      </c>
    </row>
    <row r="39" spans="1:5" x14ac:dyDescent="0.25">
      <c r="A39" s="5">
        <v>31</v>
      </c>
      <c r="B39" s="22"/>
      <c r="C39" s="19">
        <v>0</v>
      </c>
      <c r="D39" s="25">
        <f t="shared" si="1"/>
        <v>0</v>
      </c>
      <c r="E39" s="24">
        <f t="shared" si="0"/>
        <v>0</v>
      </c>
    </row>
    <row r="40" spans="1:5" x14ac:dyDescent="0.25">
      <c r="A40" s="5">
        <v>32</v>
      </c>
      <c r="B40" s="22"/>
      <c r="C40" s="19">
        <v>0</v>
      </c>
      <c r="D40" s="25">
        <f t="shared" si="1"/>
        <v>0</v>
      </c>
      <c r="E40" s="24">
        <f t="shared" si="0"/>
        <v>0</v>
      </c>
    </row>
    <row r="41" spans="1:5" x14ac:dyDescent="0.25">
      <c r="A41" s="5">
        <v>33</v>
      </c>
      <c r="B41" s="22"/>
      <c r="C41" s="19">
        <v>0</v>
      </c>
      <c r="D41" s="25">
        <f t="shared" si="1"/>
        <v>0</v>
      </c>
      <c r="E41" s="24">
        <f t="shared" si="0"/>
        <v>0</v>
      </c>
    </row>
    <row r="42" spans="1:5" x14ac:dyDescent="0.25">
      <c r="A42" s="5">
        <v>34</v>
      </c>
      <c r="B42" s="22"/>
      <c r="C42" s="19">
        <v>0</v>
      </c>
      <c r="D42" s="25">
        <f t="shared" si="1"/>
        <v>0</v>
      </c>
      <c r="E42" s="24">
        <f t="shared" si="0"/>
        <v>0</v>
      </c>
    </row>
    <row r="43" spans="1:5" x14ac:dyDescent="0.25">
      <c r="A43" s="5">
        <v>35</v>
      </c>
      <c r="B43" s="22"/>
      <c r="C43" s="19">
        <v>0</v>
      </c>
      <c r="D43" s="25">
        <f t="shared" si="1"/>
        <v>0</v>
      </c>
      <c r="E43" s="24">
        <f t="shared" si="0"/>
        <v>0</v>
      </c>
    </row>
    <row r="44" spans="1:5" x14ac:dyDescent="0.25">
      <c r="A44" s="5">
        <v>36</v>
      </c>
      <c r="B44" s="22"/>
      <c r="C44" s="19">
        <v>0</v>
      </c>
      <c r="D44" s="25">
        <f t="shared" si="1"/>
        <v>0</v>
      </c>
      <c r="E44" s="24">
        <f t="shared" si="0"/>
        <v>0</v>
      </c>
    </row>
    <row r="45" spans="1:5" x14ac:dyDescent="0.25">
      <c r="A45" s="5">
        <v>37</v>
      </c>
      <c r="B45" s="22"/>
      <c r="C45" s="19">
        <v>0</v>
      </c>
      <c r="D45" s="25">
        <f t="shared" si="1"/>
        <v>0</v>
      </c>
      <c r="E45" s="24">
        <f t="shared" si="0"/>
        <v>0</v>
      </c>
    </row>
    <row r="46" spans="1:5" x14ac:dyDescent="0.25">
      <c r="A46" s="5">
        <v>38</v>
      </c>
      <c r="B46" s="22"/>
      <c r="C46" s="19">
        <v>0</v>
      </c>
      <c r="D46" s="25">
        <f t="shared" si="1"/>
        <v>0</v>
      </c>
      <c r="E46" s="24">
        <f t="shared" si="0"/>
        <v>0</v>
      </c>
    </row>
    <row r="47" spans="1:5" x14ac:dyDescent="0.25">
      <c r="A47" s="5">
        <v>39</v>
      </c>
      <c r="B47" s="22"/>
      <c r="C47" s="19">
        <v>0</v>
      </c>
      <c r="D47" s="25">
        <f t="shared" si="1"/>
        <v>0</v>
      </c>
      <c r="E47" s="24">
        <f t="shared" si="0"/>
        <v>0</v>
      </c>
    </row>
    <row r="48" spans="1:5" x14ac:dyDescent="0.25">
      <c r="A48" s="5">
        <v>40</v>
      </c>
      <c r="B48" s="22"/>
      <c r="C48" s="19">
        <v>0</v>
      </c>
      <c r="D48" s="25">
        <f t="shared" si="1"/>
        <v>0</v>
      </c>
      <c r="E48" s="24">
        <f t="shared" si="0"/>
        <v>0</v>
      </c>
    </row>
    <row r="49" spans="1:5" x14ac:dyDescent="0.25">
      <c r="A49" s="5">
        <v>41</v>
      </c>
      <c r="B49" s="22"/>
      <c r="C49" s="19">
        <v>0</v>
      </c>
      <c r="D49" s="25">
        <f t="shared" si="1"/>
        <v>0</v>
      </c>
      <c r="E49" s="24">
        <f t="shared" si="0"/>
        <v>0</v>
      </c>
    </row>
    <row r="50" spans="1:5" x14ac:dyDescent="0.25">
      <c r="A50" s="5">
        <v>42</v>
      </c>
      <c r="B50" s="22"/>
      <c r="C50" s="19">
        <v>0</v>
      </c>
      <c r="D50" s="25">
        <f t="shared" si="1"/>
        <v>0</v>
      </c>
      <c r="E50" s="24">
        <f t="shared" si="0"/>
        <v>0</v>
      </c>
    </row>
    <row r="51" spans="1:5" x14ac:dyDescent="0.25">
      <c r="A51" s="5">
        <v>43</v>
      </c>
      <c r="B51" s="22"/>
      <c r="C51" s="19">
        <v>0</v>
      </c>
      <c r="D51" s="25">
        <f t="shared" si="1"/>
        <v>0</v>
      </c>
      <c r="E51" s="24">
        <f t="shared" si="0"/>
        <v>0</v>
      </c>
    </row>
    <row r="52" spans="1:5" x14ac:dyDescent="0.25">
      <c r="A52" s="5">
        <v>44</v>
      </c>
      <c r="B52" s="22"/>
      <c r="C52" s="19">
        <v>0</v>
      </c>
      <c r="D52" s="25">
        <f t="shared" si="1"/>
        <v>0</v>
      </c>
      <c r="E52" s="24">
        <f t="shared" si="0"/>
        <v>0</v>
      </c>
    </row>
    <row r="53" spans="1:5" x14ac:dyDescent="0.25">
      <c r="A53" s="5">
        <v>45</v>
      </c>
      <c r="B53" s="22"/>
      <c r="C53" s="19">
        <v>0</v>
      </c>
      <c r="D53" s="25">
        <f t="shared" si="1"/>
        <v>0</v>
      </c>
      <c r="E53" s="24">
        <f t="shared" si="0"/>
        <v>0</v>
      </c>
    </row>
    <row r="54" spans="1:5" x14ac:dyDescent="0.25">
      <c r="A54" s="5">
        <v>46</v>
      </c>
      <c r="B54" s="22"/>
      <c r="C54" s="19">
        <v>0</v>
      </c>
      <c r="D54" s="25">
        <f t="shared" si="1"/>
        <v>0</v>
      </c>
      <c r="E54" s="24">
        <f t="shared" si="0"/>
        <v>0</v>
      </c>
    </row>
    <row r="55" spans="1:5" x14ac:dyDescent="0.25">
      <c r="A55" s="5">
        <v>47</v>
      </c>
      <c r="B55" s="22"/>
      <c r="C55" s="19">
        <v>0</v>
      </c>
      <c r="D55" s="25">
        <f t="shared" si="1"/>
        <v>0</v>
      </c>
      <c r="E55" s="24">
        <f t="shared" si="0"/>
        <v>0</v>
      </c>
    </row>
    <row r="56" spans="1:5" x14ac:dyDescent="0.25">
      <c r="A56" s="5">
        <v>48</v>
      </c>
      <c r="B56" s="22"/>
      <c r="C56" s="19">
        <v>0</v>
      </c>
      <c r="D56" s="25">
        <f t="shared" si="1"/>
        <v>0</v>
      </c>
      <c r="E56" s="24">
        <f t="shared" si="0"/>
        <v>0</v>
      </c>
    </row>
    <row r="57" spans="1:5" x14ac:dyDescent="0.25">
      <c r="A57" s="5">
        <v>49</v>
      </c>
      <c r="B57" s="22"/>
      <c r="C57" s="19">
        <v>0</v>
      </c>
      <c r="D57" s="25">
        <f t="shared" si="1"/>
        <v>0</v>
      </c>
      <c r="E57" s="24">
        <f t="shared" si="0"/>
        <v>0</v>
      </c>
    </row>
    <row r="58" spans="1:5" x14ac:dyDescent="0.25">
      <c r="A58" s="5">
        <v>50</v>
      </c>
      <c r="B58" s="22"/>
      <c r="C58" s="19">
        <v>0</v>
      </c>
      <c r="D58" s="25">
        <f t="shared" si="1"/>
        <v>0</v>
      </c>
      <c r="E58" s="24">
        <f t="shared" si="0"/>
        <v>0</v>
      </c>
    </row>
    <row r="59" spans="1:5" x14ac:dyDescent="0.25">
      <c r="A59" s="5">
        <v>51</v>
      </c>
      <c r="B59" s="22"/>
      <c r="C59" s="19">
        <v>0</v>
      </c>
      <c r="D59" s="25">
        <f t="shared" si="1"/>
        <v>0</v>
      </c>
      <c r="E59" s="24">
        <f t="shared" si="0"/>
        <v>0</v>
      </c>
    </row>
    <row r="60" spans="1:5" x14ac:dyDescent="0.25">
      <c r="A60" s="5">
        <v>52</v>
      </c>
      <c r="B60" s="22"/>
      <c r="C60" s="19">
        <v>0</v>
      </c>
      <c r="D60" s="25">
        <f t="shared" si="1"/>
        <v>0</v>
      </c>
      <c r="E60" s="24">
        <f t="shared" si="0"/>
        <v>0</v>
      </c>
    </row>
    <row r="61" spans="1:5" x14ac:dyDescent="0.25">
      <c r="A61" s="5">
        <v>53</v>
      </c>
      <c r="B61" s="22"/>
      <c r="C61" s="19">
        <v>0</v>
      </c>
      <c r="D61" s="25">
        <f t="shared" si="1"/>
        <v>0</v>
      </c>
      <c r="E61" s="24">
        <f t="shared" si="0"/>
        <v>0</v>
      </c>
    </row>
    <row r="62" spans="1:5" x14ac:dyDescent="0.25">
      <c r="A62" s="5">
        <v>54</v>
      </c>
      <c r="B62" s="22"/>
      <c r="C62" s="19">
        <v>0</v>
      </c>
      <c r="D62" s="25">
        <f t="shared" si="1"/>
        <v>0</v>
      </c>
      <c r="E62" s="24">
        <f t="shared" si="0"/>
        <v>0</v>
      </c>
    </row>
    <row r="63" spans="1:5" x14ac:dyDescent="0.25">
      <c r="A63" s="5">
        <v>55</v>
      </c>
      <c r="B63" s="22"/>
      <c r="C63" s="19">
        <v>0</v>
      </c>
      <c r="D63" s="25">
        <f t="shared" si="1"/>
        <v>0</v>
      </c>
      <c r="E63" s="24">
        <f t="shared" si="0"/>
        <v>0</v>
      </c>
    </row>
    <row r="64" spans="1:5" x14ac:dyDescent="0.25">
      <c r="A64" s="5">
        <v>56</v>
      </c>
      <c r="B64" s="22"/>
      <c r="C64" s="19">
        <v>0</v>
      </c>
      <c r="D64" s="25">
        <f t="shared" si="1"/>
        <v>0</v>
      </c>
      <c r="E64" s="24">
        <f t="shared" si="0"/>
        <v>0</v>
      </c>
    </row>
    <row r="65" spans="1:5" x14ac:dyDescent="0.25">
      <c r="A65" s="5">
        <v>57</v>
      </c>
      <c r="B65" s="22"/>
      <c r="C65" s="19">
        <v>0</v>
      </c>
      <c r="D65" s="25">
        <f t="shared" si="1"/>
        <v>0</v>
      </c>
      <c r="E65" s="24">
        <f t="shared" si="0"/>
        <v>0</v>
      </c>
    </row>
    <row r="66" spans="1:5" x14ac:dyDescent="0.25">
      <c r="A66" s="5">
        <v>58</v>
      </c>
      <c r="B66" s="22"/>
      <c r="C66" s="19">
        <v>0</v>
      </c>
      <c r="D66" s="25">
        <f t="shared" si="1"/>
        <v>0</v>
      </c>
      <c r="E66" s="24">
        <f t="shared" si="0"/>
        <v>0</v>
      </c>
    </row>
    <row r="67" spans="1:5" x14ac:dyDescent="0.25">
      <c r="A67" s="5">
        <v>59</v>
      </c>
      <c r="B67" s="22"/>
      <c r="C67" s="19">
        <v>0</v>
      </c>
      <c r="D67" s="25">
        <f t="shared" si="1"/>
        <v>0</v>
      </c>
      <c r="E67" s="24">
        <f t="shared" si="0"/>
        <v>0</v>
      </c>
    </row>
    <row r="68" spans="1:5" ht="15.75" thickBot="1" x14ac:dyDescent="0.3">
      <c r="A68" s="5">
        <v>60</v>
      </c>
      <c r="B68" s="22"/>
      <c r="C68" s="30">
        <v>0</v>
      </c>
      <c r="D68" s="25">
        <f t="shared" si="1"/>
        <v>0</v>
      </c>
      <c r="E68" s="24">
        <f t="shared" si="0"/>
        <v>0</v>
      </c>
    </row>
    <row r="69" spans="1:5" ht="19.5" thickBot="1" x14ac:dyDescent="0.35">
      <c r="A69" s="37" t="s">
        <v>21</v>
      </c>
      <c r="B69" s="38"/>
      <c r="C69" s="31">
        <f>SUM(C9:C68)</f>
        <v>24000</v>
      </c>
      <c r="D69" s="29" t="s">
        <v>20</v>
      </c>
      <c r="E69" s="7">
        <f>ROUND(SUM(E9:E68),0)</f>
        <v>2123</v>
      </c>
    </row>
    <row r="70" spans="1:5" x14ac:dyDescent="0.25">
      <c r="A70" s="4"/>
      <c r="B70" s="46" t="str">
        <f>"( Rs. "&amp;LOOKUP(IF(INT(RIGHT(E69,7)/100000)&gt;19,INT(RIGHT(E69,7)/1000000),IF(INT(RIGHT(E69,7)/100000)&gt;=10,INT(RIGHT(E69,7)/100000),0)),{0,1,2,3,4,5,6,7,8,9,10,11,12,13,14,15,16,17,18,19},{""," TEN "," TWENTY "," THIRTY "," FOURTY "," FIFTY "," SIXTY "," SEVENTY "," EIGHTY "," NINETY "," TEN "," ELEVEN "," TWELVE "," THIRTEEN "," FOURTEEN "," FIFTEEN "," SIXTEEN"," SEVENTEEN"," EIGHTEEN "," NINETEEN "})&amp;IF((IF(INT(RIGHT(E69,7)/100000)&gt;19,INT(RIGHT(E69,7)/1000000),IF(INT(RIGHT(E69,7)/100000)&gt;=10,INT(RIGHT(E69,7)/100000),0))+IF(INT(RIGHT(E69,7)/100000)&gt;19,INT(RIGHT(E69,6)/100000),IF(INT(RIGHT(E69,7)/100000)&gt;10,0,INT(RIGHT(E69,6)/100000))))&gt;0,LOOKUP(IF(INT(RIGHT(E69,7)/100000)&gt;19,INT(RIGHT(E69,6)/100000),IF(INT(RIGHT(E69,7)/100000)&gt;10,0,INT(RIGHT(E69,6)/100000))),{0,1,2,3,4,5,6,7,8,9,10,11,12,13,14,15,16,17,18,19},{""," ONE "," TWO "," THREE "," FOUR "," FIVE "," SIX "," SEVEN "," EIGHT "," NINE "," TEN "," ELEVEN "," TWELVE "," THIRTEEN "," FOURTEEN "," FIFTEEN "," SIXTEEN"," SEVENTEEN"," EIGHTEEN "," NINETEEN "})&amp;" Lac. "," ")&amp;LOOKUP(IF(INT(RIGHT(E69,5)/1000)&gt;19,INT(RIGHT(E69,5)/10000),IF(INT(RIGHT(E69,5)/1000)&gt;=10,INT(RIGHT(E69,5)/1000),0)),{0,1,2,3,4,5,6,7,8,9,10,11,12,13,14,15,16,17,18,19},{""," TEN "," TWENTY "," THIRTY "," FOURTY "," FIFTY "," SIXTY "," SEVENTY "," EIGHTY "," NINETY "," TEN "," ELEVEN "," TWELVE "," THIRTEEN "," FOURTEEN "," FIFTEEN "," SIXTEEN"," SEVENTEEN"," EIGHTEEN "," NINETEEN "})&amp;IF((IF(INT(RIGHT(E69,5)/1000)&gt;19,INT(RIGHT(E69,4)/1000),IF(INT(RIGHT(E69,5)/1000)&gt;10,0,INT(RIGHT(E69,4)/1000)))+IF(INT(RIGHT(E69,5)/1000)&gt;19,INT(RIGHT(E69,5)/10000),IF(INT(RIGHT(E69,5)/1000)&gt;=10,INT(RIGHT(E69,5)/1000),0)))&gt;0,LOOKUP(IF(INT(RIGHT(E69,5)/1000)&gt;19,INT(RIGHT(E69,4)/1000),IF(INT(RIGHT(E69,5)/1000)&gt;10,0,INT(RIGHT(E69,4)/1000))),{0,1,2,3,4,5,6,7,8,9,10,11,12,13,14,15,16,17,18,19},{""," ONE "," TWO "," THREE "," FOUR "," FIVE "," SIX "," SEVEN "," EIGHT "," NINE "," TEN "," ELEVEN "," TWELVE "," THIRTEEN "," FOURTEEN "," FIFTEEN "," SIXTEEN"," SEVENTEEN"," EIGHTEEN "," NINETEEN "})&amp;" Thousand "," ")&amp;IF((INT((RIGHT(E69,3))/100))&gt;0,LOOKUP(INT((RIGHT(E69,3))/100),{0,1,2,3,4,5,6,7,8,9,10,11,12,13,14,15,16,17,18,19},{""," ONE "," TWO "," THREE "," FOUR "," FIVE "," SIX "," SEVEN "," EIGHT "," NINE "," TEN "," ELEVEN "," TWELVE "," THIRTEEN "," FOURTEEN "," FIFTEEN "," SIXTEEN"," SEVENTEEN"," EIGHTEEN "," NINETEEN "})&amp;" Hundred "," ")&amp;LOOKUP(IF(INT(RIGHT(E69,2))&gt;19,INT(RIGHT(E69,2)/10),IF(INT(RIGHT(E69,2))&gt;=10,INT(RIGHT(E69,2)),0)),{0,1,2,3,4,5,6,7,8,9,10,11,12,13,14,15,16,17,18,19},{""," TEN "," TWENTY "," THIRTY "," FOURTY "," FIFTY "," SIXTY "," SEVENTY "," EIGHTY "," NINETY "," TEN "," ELEVEN "," TWELVE "," THIRTEEN "," FOURTEEN "," FIFTEEN "," SIXTEEN"," SEVENTEEN"," EIGHTEEN "," NINETEEN "})&amp;LOOKUP(IF(INT(RIGHT(E69,2))&lt;10,INT(RIGHT(E69,1)),IF(INT(RIGHT(E69,2))&lt;20,0,INT(RIGHT(E69,1)))),{0,1,2,3,4,5,6,7,8,9,10,11,12,13,14,15,16,17,18,19},{""," ONE "," TWO "," THREE "," FOUR "," FIVE "," SIX "," SEVEN "," EIGHT "," NINE "," TEN "," ELEVEN "," TWELVE "," THIRTEEN "," FOURTEEN "," FIFTEEN "," SIXTEEN"," SEVENTEEN"," EIGHTEEN "," NINETEEN "})&amp;" Only)"</f>
        <v>( Rs.   TWO  Thousand  ONE  Hundred  TWENTY  THREE  Only)</v>
      </c>
      <c r="C70" s="46"/>
      <c r="D70" s="46"/>
      <c r="E70" s="46"/>
    </row>
    <row r="72" spans="1:5" x14ac:dyDescent="0.25">
      <c r="E72" s="1" t="s">
        <v>19</v>
      </c>
    </row>
  </sheetData>
  <sheetProtection algorithmName="SHA-512" hashValue="cF5Q3ya1QvEjkMd203L5KApsT2wPwiC8DLgR1phLW8gOT5BminX7aaXbNPx3T4P73+r2Sb9YAwU8c8jtnkFD0Q==" saltValue="rgVgm3zFjg+nL/2St1JoqA==" spinCount="100000" sheet="1" objects="1" scenarios="1" deleteRows="0" autoFilter="0"/>
  <autoFilter ref="A8:E69" xr:uid="{4C4F52BA-D2CD-442B-A090-0A5EA92858B5}"/>
  <mergeCells count="9">
    <mergeCell ref="A5:B5"/>
    <mergeCell ref="A1:E1"/>
    <mergeCell ref="B70:E70"/>
    <mergeCell ref="A69:B69"/>
    <mergeCell ref="B4:C4"/>
    <mergeCell ref="A3:E3"/>
    <mergeCell ref="A6:D6"/>
    <mergeCell ref="A7:D7"/>
    <mergeCell ref="A2:E2"/>
  </mergeCells>
  <pageMargins left="0.7" right="0.37541666666666668" top="0.75" bottom="0.75" header="0.3" footer="0.3"/>
  <pageSetup paperSize="9" scale="68" orientation="portrait" horizont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1237-FA6E-402F-A555-70F83B291AE6}">
  <dimension ref="A1:B8"/>
  <sheetViews>
    <sheetView workbookViewId="0">
      <selection activeCell="I15" sqref="I15"/>
    </sheetView>
  </sheetViews>
  <sheetFormatPr defaultRowHeight="15" x14ac:dyDescent="0.25"/>
  <cols>
    <col min="1" max="1" width="15.42578125" customWidth="1"/>
    <col min="2" max="2" width="12.28515625" customWidth="1"/>
  </cols>
  <sheetData>
    <row r="1" spans="1:2" ht="20.25" customHeight="1" x14ac:dyDescent="0.25">
      <c r="A1" s="12" t="s">
        <v>4</v>
      </c>
      <c r="B1" s="13" t="s">
        <v>5</v>
      </c>
    </row>
    <row r="2" spans="1:2" x14ac:dyDescent="0.25">
      <c r="A2" s="14" t="s">
        <v>6</v>
      </c>
      <c r="B2" s="15">
        <v>0.06</v>
      </c>
    </row>
    <row r="3" spans="1:2" x14ac:dyDescent="0.25">
      <c r="A3" s="14" t="s">
        <v>7</v>
      </c>
      <c r="B3" s="15">
        <v>0.1</v>
      </c>
    </row>
    <row r="4" spans="1:2" x14ac:dyDescent="0.25">
      <c r="A4" s="14" t="s">
        <v>8</v>
      </c>
      <c r="B4" s="15">
        <v>0.12</v>
      </c>
    </row>
    <row r="5" spans="1:2" x14ac:dyDescent="0.25">
      <c r="A5" s="14" t="s">
        <v>9</v>
      </c>
      <c r="B5" s="16">
        <v>9.5000000000000001E-2</v>
      </c>
    </row>
    <row r="6" spans="1:2" x14ac:dyDescent="0.25">
      <c r="A6" s="14" t="s">
        <v>10</v>
      </c>
      <c r="B6" s="16">
        <v>8.5000000000000006E-2</v>
      </c>
    </row>
    <row r="7" spans="1:2" x14ac:dyDescent="0.25">
      <c r="A7" s="32" t="s">
        <v>22</v>
      </c>
    </row>
    <row r="8" spans="1:2" ht="20.25" x14ac:dyDescent="0.3">
      <c r="A8" s="33"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 LOAN INTEREST</vt:lpstr>
      <vt:lpstr>नोट्स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wipro</dc:creator>
  <cp:lastModifiedBy>My PC</cp:lastModifiedBy>
  <cp:lastPrinted>2015-10-16T05:43:00Z</cp:lastPrinted>
  <dcterms:created xsi:type="dcterms:W3CDTF">2015-09-08T06:43:13Z</dcterms:created>
  <dcterms:modified xsi:type="dcterms:W3CDTF">2019-11-07T01:13:39Z</dcterms:modified>
</cp:coreProperties>
</file>