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Y PC\Desktop\"/>
    </mc:Choice>
  </mc:AlternateContent>
  <xr:revisionPtr revIDLastSave="0" documentId="13_ncr:1_{613A5743-91A1-4B0A-BF71-EFB20749F9F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Master" sheetId="5" r:id="rId1"/>
    <sheet name="PEEO" sheetId="6" r:id="rId2"/>
    <sheet name="Increment Order" sheetId="4" r:id="rId3"/>
    <sheet name="7th pay chart" sheetId="1" r:id="rId4"/>
  </sheets>
  <definedNames>
    <definedName name="_xlnm._FilterDatabase" localSheetId="2" hidden="1">'Increment Order'!$A$4:$H$26</definedName>
    <definedName name="_xlnm._FilterDatabase" localSheetId="1" hidden="1">PEEO!$A$4:$I$26</definedName>
    <definedName name="level_s">'7th pay chart'!$B$7:$Y$7</definedName>
    <definedName name="_xlnm.Print_Area" localSheetId="2">'Increment Order'!$A$1:$H$34</definedName>
    <definedName name="_xlnm.Print_Area" localSheetId="1">PEEO!$A$1:$I$34</definedName>
    <definedName name="नाम_कर्मचारी">Master!$B$6:$B$25</definedName>
    <definedName name="मास्टर_टेबल" localSheetId="1">Table6[[#All],[नाम कर्मचारी]:[वर्तमान वेतन ]]</definedName>
    <definedName name="मास्टर_टेबल">Table6[[#All],[नाम कर्मचारी]:[वर्तमान वेतन ]]</definedName>
    <definedName name="विद्यालय_में_पोस्ट_का_विवरण">Master!#REF!</definedName>
  </definedNames>
  <calcPr calcId="191029" concurrentCalc="0"/>
</workbook>
</file>

<file path=xl/calcChain.xml><?xml version="1.0" encoding="utf-8"?>
<calcChain xmlns="http://schemas.openxmlformats.org/spreadsheetml/2006/main">
  <c r="B25" i="6" l="1"/>
  <c r="F25" i="6"/>
  <c r="I25" i="6"/>
  <c r="H25" i="6"/>
  <c r="G25" i="6"/>
  <c r="E25" i="6"/>
  <c r="C25" i="6"/>
  <c r="A15" i="5"/>
  <c r="A16" i="5"/>
  <c r="A17" i="5"/>
  <c r="A18" i="5"/>
  <c r="A19" i="5"/>
  <c r="A20" i="5"/>
  <c r="A21" i="5"/>
  <c r="A22" i="5"/>
  <c r="A23" i="5"/>
  <c r="A24" i="5"/>
  <c r="A25" i="5"/>
  <c r="A25" i="6"/>
  <c r="B24" i="6"/>
  <c r="F24" i="6"/>
  <c r="I24" i="6"/>
  <c r="H24" i="6"/>
  <c r="G24" i="6"/>
  <c r="E24" i="6"/>
  <c r="C24" i="6"/>
  <c r="A24" i="6"/>
  <c r="B23" i="6"/>
  <c r="F23" i="6"/>
  <c r="I23" i="6"/>
  <c r="H23" i="6"/>
  <c r="G23" i="6"/>
  <c r="E23" i="6"/>
  <c r="C23" i="6"/>
  <c r="A23" i="6"/>
  <c r="B22" i="6"/>
  <c r="F22" i="6"/>
  <c r="I22" i="6"/>
  <c r="H22" i="6"/>
  <c r="G22" i="6"/>
  <c r="E22" i="6"/>
  <c r="C22" i="6"/>
  <c r="A22" i="6"/>
  <c r="B21" i="6"/>
  <c r="F21" i="6"/>
  <c r="I21" i="6"/>
  <c r="H21" i="6"/>
  <c r="G21" i="6"/>
  <c r="E21" i="6"/>
  <c r="C21" i="6"/>
  <c r="A21" i="6"/>
  <c r="B20" i="6"/>
  <c r="F20" i="6"/>
  <c r="I20" i="6"/>
  <c r="H20" i="6"/>
  <c r="G20" i="6"/>
  <c r="E20" i="6"/>
  <c r="C20" i="6"/>
  <c r="A20" i="6"/>
  <c r="B19" i="6"/>
  <c r="F19" i="6"/>
  <c r="I19" i="6"/>
  <c r="H19" i="6"/>
  <c r="G19" i="6"/>
  <c r="E19" i="6"/>
  <c r="C19" i="6"/>
  <c r="A19" i="6"/>
  <c r="B18" i="6"/>
  <c r="F18" i="6"/>
  <c r="I18" i="6"/>
  <c r="H18" i="6"/>
  <c r="G18" i="6"/>
  <c r="E18" i="6"/>
  <c r="C18" i="6"/>
  <c r="A18" i="6"/>
  <c r="B17" i="6"/>
  <c r="F17" i="6"/>
  <c r="I17" i="6"/>
  <c r="H17" i="6"/>
  <c r="G17" i="6"/>
  <c r="E17" i="6"/>
  <c r="C17" i="6"/>
  <c r="A17" i="6"/>
  <c r="B16" i="6"/>
  <c r="F16" i="6"/>
  <c r="I16" i="6"/>
  <c r="H16" i="6"/>
  <c r="G16" i="6"/>
  <c r="E16" i="6"/>
  <c r="C16" i="6"/>
  <c r="A16" i="6"/>
  <c r="B15" i="6"/>
  <c r="F15" i="6"/>
  <c r="I15" i="6"/>
  <c r="H15" i="6"/>
  <c r="G15" i="6"/>
  <c r="E15" i="6"/>
  <c r="C15" i="6"/>
  <c r="A15" i="6"/>
  <c r="B14" i="6"/>
  <c r="F14" i="6"/>
  <c r="I14" i="6"/>
  <c r="H14" i="6"/>
  <c r="G14" i="6"/>
  <c r="E14" i="6"/>
  <c r="C14" i="6"/>
  <c r="A14" i="6"/>
  <c r="B13" i="6"/>
  <c r="F13" i="6"/>
  <c r="I13" i="6"/>
  <c r="H13" i="6"/>
  <c r="G13" i="6"/>
  <c r="E13" i="6"/>
  <c r="C13" i="6"/>
  <c r="A13" i="6"/>
  <c r="B12" i="6"/>
  <c r="F12" i="6"/>
  <c r="I12" i="6"/>
  <c r="H12" i="6"/>
  <c r="G12" i="6"/>
  <c r="E12" i="6"/>
  <c r="C12" i="6"/>
  <c r="A12" i="6"/>
  <c r="B11" i="6"/>
  <c r="F11" i="6"/>
  <c r="I11" i="6"/>
  <c r="H11" i="6"/>
  <c r="G11" i="6"/>
  <c r="E11" i="6"/>
  <c r="C11" i="6"/>
  <c r="A11" i="6"/>
  <c r="B10" i="6"/>
  <c r="F10" i="6"/>
  <c r="I10" i="6"/>
  <c r="H10" i="6"/>
  <c r="G10" i="6"/>
  <c r="E10" i="6"/>
  <c r="C10" i="6"/>
  <c r="A10" i="6"/>
  <c r="B9" i="6"/>
  <c r="F9" i="6"/>
  <c r="I9" i="6"/>
  <c r="H9" i="6"/>
  <c r="G9" i="6"/>
  <c r="E9" i="6"/>
  <c r="C9" i="6"/>
  <c r="A9" i="6"/>
  <c r="B8" i="6"/>
  <c r="F8" i="6"/>
  <c r="I8" i="6"/>
  <c r="H8" i="6"/>
  <c r="G8" i="6"/>
  <c r="E8" i="6"/>
  <c r="C8" i="6"/>
  <c r="A8" i="6"/>
  <c r="B7" i="6"/>
  <c r="F7" i="6"/>
  <c r="I7" i="6"/>
  <c r="H7" i="6"/>
  <c r="G7" i="6"/>
  <c r="E7" i="6"/>
  <c r="C7" i="6"/>
  <c r="A7" i="6"/>
  <c r="B6" i="6"/>
  <c r="F6" i="6"/>
  <c r="I6" i="6"/>
  <c r="H6" i="6"/>
  <c r="G6" i="6"/>
  <c r="E6" i="6"/>
  <c r="C6" i="6"/>
  <c r="A6" i="6"/>
  <c r="A1" i="6"/>
  <c r="B21" i="4"/>
  <c r="E21" i="4"/>
  <c r="H21" i="4"/>
  <c r="B22" i="4"/>
  <c r="E22" i="4"/>
  <c r="H22" i="4"/>
  <c r="B23" i="4"/>
  <c r="E23" i="4"/>
  <c r="H23" i="4"/>
  <c r="B24" i="4"/>
  <c r="E24" i="4"/>
  <c r="H24" i="4"/>
  <c r="B25" i="4"/>
  <c r="E25" i="4"/>
  <c r="H25" i="4"/>
  <c r="B7" i="4"/>
  <c r="E7" i="4"/>
  <c r="H7" i="4"/>
  <c r="B8" i="4"/>
  <c r="E8" i="4"/>
  <c r="H8" i="4"/>
  <c r="B9" i="4"/>
  <c r="E9" i="4"/>
  <c r="H9" i="4"/>
  <c r="B10" i="4"/>
  <c r="E10" i="4"/>
  <c r="H10" i="4"/>
  <c r="B11" i="4"/>
  <c r="E11" i="4"/>
  <c r="H11" i="4"/>
  <c r="B12" i="4"/>
  <c r="E12" i="4"/>
  <c r="H12" i="4"/>
  <c r="B13" i="4"/>
  <c r="E13" i="4"/>
  <c r="H13" i="4"/>
  <c r="B14" i="4"/>
  <c r="E14" i="4"/>
  <c r="H14" i="4"/>
  <c r="B15" i="4"/>
  <c r="E15" i="4"/>
  <c r="H15" i="4"/>
  <c r="B16" i="4"/>
  <c r="E16" i="4"/>
  <c r="H16" i="4"/>
  <c r="B17" i="4"/>
  <c r="E17" i="4"/>
  <c r="H17" i="4"/>
  <c r="B18" i="4"/>
  <c r="E18" i="4"/>
  <c r="H18" i="4"/>
  <c r="B19" i="4"/>
  <c r="E19" i="4"/>
  <c r="H19" i="4"/>
  <c r="B20" i="4"/>
  <c r="E20" i="4"/>
  <c r="H20" i="4"/>
  <c r="B6" i="4"/>
  <c r="E6" i="4"/>
  <c r="H6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6" i="4"/>
  <c r="A1" i="4"/>
</calcChain>
</file>

<file path=xl/sharedStrings.xml><?xml version="1.0" encoding="utf-8"?>
<sst xmlns="http://schemas.openxmlformats.org/spreadsheetml/2006/main" count="106" uniqueCount="69">
  <si>
    <r>
      <rPr>
        <b/>
        <sz val="12"/>
        <rFont val="Arial"/>
        <family val="2"/>
      </rPr>
      <t>SCHEDULE-I</t>
    </r>
    <r>
      <rPr>
        <sz val="12"/>
        <rFont val="Times New Roman"/>
        <family val="1"/>
      </rPr>
      <t xml:space="preserve">     </t>
    </r>
    <r>
      <rPr>
        <b/>
        <sz val="12"/>
        <rFont val="Arial"/>
        <family val="2"/>
      </rPr>
      <t>PART-B</t>
    </r>
    <r>
      <rPr>
        <sz val="12"/>
        <rFont val="Times New Roman"/>
        <family val="1"/>
      </rPr>
      <t xml:space="preserve">     </t>
    </r>
    <r>
      <rPr>
        <b/>
        <sz val="12"/>
        <rFont val="Arial"/>
        <family val="2"/>
      </rPr>
      <t>RULE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NO.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5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vi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 xml:space="preserve">&amp;vii
</t>
    </r>
    <r>
      <rPr>
        <b/>
        <sz val="12"/>
        <rFont val="Arial"/>
        <family val="2"/>
      </rPr>
      <t>PAY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MATRIX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OF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STATE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GOVT.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SERVANTS</t>
    </r>
  </si>
  <si>
    <r>
      <rPr>
        <b/>
        <sz val="10"/>
        <rFont val="Arial"/>
        <family val="2"/>
      </rPr>
      <t xml:space="preserve">Existing
</t>
    </r>
    <r>
      <rPr>
        <b/>
        <sz val="10"/>
        <rFont val="Arial"/>
        <family val="2"/>
      </rPr>
      <t>R.P.Band</t>
    </r>
  </si>
  <si>
    <r>
      <rPr>
        <b/>
        <sz val="11"/>
        <rFont val="Arial"/>
        <family val="2"/>
      </rPr>
      <t xml:space="preserve">PB-1
</t>
    </r>
    <r>
      <rPr>
        <b/>
        <sz val="11"/>
        <rFont val="Arial"/>
        <family val="2"/>
      </rPr>
      <t>5200-20200</t>
    </r>
  </si>
  <si>
    <r>
      <rPr>
        <b/>
        <sz val="11"/>
        <rFont val="Arial"/>
        <family val="2"/>
      </rPr>
      <t xml:space="preserve">PB-2
</t>
    </r>
    <r>
      <rPr>
        <b/>
        <sz val="11"/>
        <rFont val="Arial"/>
        <family val="2"/>
      </rPr>
      <t>9300-34800</t>
    </r>
  </si>
  <si>
    <r>
      <rPr>
        <b/>
        <sz val="11"/>
        <rFont val="Arial"/>
        <family val="2"/>
      </rPr>
      <t xml:space="preserve">PB-3
</t>
    </r>
    <r>
      <rPr>
        <b/>
        <sz val="11"/>
        <rFont val="Arial"/>
        <family val="2"/>
      </rPr>
      <t>15600-39100</t>
    </r>
  </si>
  <si>
    <r>
      <rPr>
        <b/>
        <sz val="11"/>
        <rFont val="Arial"/>
        <family val="2"/>
      </rPr>
      <t xml:space="preserve">PB-4
</t>
    </r>
    <r>
      <rPr>
        <b/>
        <sz val="11"/>
        <rFont val="Arial"/>
        <family val="2"/>
      </rPr>
      <t>37400-67000</t>
    </r>
  </si>
  <si>
    <r>
      <rPr>
        <b/>
        <sz val="11"/>
        <rFont val="Arial"/>
        <family val="2"/>
      </rPr>
      <t>Exist.G.P.</t>
    </r>
  </si>
  <si>
    <r>
      <rPr>
        <b/>
        <sz val="10"/>
        <rFont val="Arial"/>
        <family val="2"/>
      </rPr>
      <t>Exist.G.P.No</t>
    </r>
  </si>
  <si>
    <r>
      <rPr>
        <b/>
        <sz val="11"/>
        <rFont val="Arial"/>
        <family val="2"/>
      </rPr>
      <t>9A</t>
    </r>
  </si>
  <si>
    <r>
      <rPr>
        <b/>
        <sz val="11"/>
        <rFont val="Arial"/>
        <family val="2"/>
      </rPr>
      <t>9B</t>
    </r>
  </si>
  <si>
    <r>
      <rPr>
        <b/>
        <sz val="11"/>
        <rFont val="Arial"/>
        <family val="2"/>
      </rPr>
      <t>10A</t>
    </r>
  </si>
  <si>
    <r>
      <rPr>
        <b/>
        <sz val="11"/>
        <rFont val="Arial"/>
        <family val="2"/>
      </rPr>
      <t>23A</t>
    </r>
  </si>
  <si>
    <r>
      <rPr>
        <b/>
        <sz val="10"/>
        <rFont val="Arial"/>
        <family val="2"/>
      </rPr>
      <t>Levels →</t>
    </r>
  </si>
  <si>
    <r>
      <rPr>
        <b/>
        <sz val="11"/>
        <rFont val="Arial"/>
        <family val="2"/>
      </rPr>
      <t>L-1</t>
    </r>
  </si>
  <si>
    <r>
      <rPr>
        <b/>
        <sz val="11"/>
        <rFont val="Arial"/>
        <family val="2"/>
      </rPr>
      <t>L-2</t>
    </r>
  </si>
  <si>
    <r>
      <rPr>
        <b/>
        <sz val="11"/>
        <rFont val="Arial"/>
        <family val="2"/>
      </rPr>
      <t>L-3</t>
    </r>
  </si>
  <si>
    <r>
      <rPr>
        <b/>
        <sz val="11"/>
        <rFont val="Arial"/>
        <family val="2"/>
      </rPr>
      <t>L-4</t>
    </r>
  </si>
  <si>
    <r>
      <rPr>
        <b/>
        <sz val="11"/>
        <rFont val="Arial"/>
        <family val="2"/>
      </rPr>
      <t>L-5</t>
    </r>
  </si>
  <si>
    <r>
      <rPr>
        <b/>
        <sz val="11"/>
        <rFont val="Arial"/>
        <family val="2"/>
      </rPr>
      <t>L-6</t>
    </r>
  </si>
  <si>
    <r>
      <rPr>
        <b/>
        <sz val="11"/>
        <rFont val="Arial"/>
        <family val="2"/>
      </rPr>
      <t>L-7</t>
    </r>
  </si>
  <si>
    <r>
      <rPr>
        <b/>
        <sz val="11"/>
        <rFont val="Arial"/>
        <family val="2"/>
      </rPr>
      <t>L-8</t>
    </r>
  </si>
  <si>
    <r>
      <rPr>
        <b/>
        <sz val="11"/>
        <rFont val="Arial"/>
        <family val="2"/>
      </rPr>
      <t>L-9</t>
    </r>
  </si>
  <si>
    <r>
      <rPr>
        <b/>
        <sz val="11"/>
        <rFont val="Arial"/>
        <family val="2"/>
      </rPr>
      <t>L-10</t>
    </r>
  </si>
  <si>
    <r>
      <rPr>
        <b/>
        <sz val="11"/>
        <rFont val="Arial"/>
        <family val="2"/>
      </rPr>
      <t>L-11</t>
    </r>
  </si>
  <si>
    <r>
      <rPr>
        <b/>
        <sz val="11"/>
        <rFont val="Arial"/>
        <family val="2"/>
      </rPr>
      <t>L-12</t>
    </r>
  </si>
  <si>
    <r>
      <rPr>
        <b/>
        <sz val="11"/>
        <rFont val="Arial"/>
        <family val="2"/>
      </rPr>
      <t>L-13</t>
    </r>
  </si>
  <si>
    <r>
      <rPr>
        <b/>
        <sz val="11"/>
        <rFont val="Arial"/>
        <family val="2"/>
      </rPr>
      <t>L-14</t>
    </r>
  </si>
  <si>
    <r>
      <rPr>
        <b/>
        <sz val="11"/>
        <rFont val="Arial"/>
        <family val="2"/>
      </rPr>
      <t>L-15</t>
    </r>
  </si>
  <si>
    <r>
      <rPr>
        <b/>
        <sz val="11"/>
        <rFont val="Arial"/>
        <family val="2"/>
      </rPr>
      <t>L-16</t>
    </r>
  </si>
  <si>
    <r>
      <rPr>
        <b/>
        <sz val="11"/>
        <rFont val="Arial"/>
        <family val="2"/>
      </rPr>
      <t>L-17</t>
    </r>
  </si>
  <si>
    <r>
      <rPr>
        <b/>
        <sz val="11"/>
        <rFont val="Arial"/>
        <family val="2"/>
      </rPr>
      <t>L-18</t>
    </r>
  </si>
  <si>
    <r>
      <rPr>
        <b/>
        <sz val="11"/>
        <rFont val="Arial"/>
        <family val="2"/>
      </rPr>
      <t>L-19</t>
    </r>
  </si>
  <si>
    <r>
      <rPr>
        <b/>
        <sz val="11"/>
        <rFont val="Arial"/>
        <family val="2"/>
      </rPr>
      <t>L-20</t>
    </r>
  </si>
  <si>
    <r>
      <rPr>
        <b/>
        <sz val="11"/>
        <rFont val="Arial"/>
        <family val="2"/>
      </rPr>
      <t>L-21</t>
    </r>
  </si>
  <si>
    <r>
      <rPr>
        <b/>
        <sz val="11"/>
        <rFont val="Arial"/>
        <family val="2"/>
      </rPr>
      <t>L-22</t>
    </r>
  </si>
  <si>
    <r>
      <rPr>
        <b/>
        <sz val="11"/>
        <rFont val="Arial"/>
        <family val="2"/>
      </rPr>
      <t>L-23</t>
    </r>
  </si>
  <si>
    <r>
      <rPr>
        <b/>
        <sz val="11"/>
        <rFont val="Arial"/>
        <family val="2"/>
      </rPr>
      <t>L-24</t>
    </r>
  </si>
  <si>
    <r>
      <rPr>
        <b/>
        <sz val="10"/>
        <rFont val="Arial"/>
        <family val="2"/>
      </rPr>
      <t>Cell No. ↓</t>
    </r>
  </si>
  <si>
    <t>नाम कर्मचारी</t>
  </si>
  <si>
    <t>क्र.स.</t>
  </si>
  <si>
    <t xml:space="preserve">पद </t>
  </si>
  <si>
    <t xml:space="preserve">लेवल </t>
  </si>
  <si>
    <t xml:space="preserve">वर्तमान वेतन </t>
  </si>
  <si>
    <t>L-12</t>
  </si>
  <si>
    <t xml:space="preserve">नाम कर्मचारी </t>
  </si>
  <si>
    <t xml:space="preserve">वेतन वृद्धि तिथि </t>
  </si>
  <si>
    <t xml:space="preserve">वेतन वृद्धि पश्चात वेतन </t>
  </si>
  <si>
    <t xml:space="preserve">आगामी वेतन वृद्धि तिथि </t>
  </si>
  <si>
    <t>प्रतिलिपि सूचनार्थ :-</t>
  </si>
  <si>
    <t>दिनाक -</t>
  </si>
  <si>
    <t xml:space="preserve">क्रमांक- </t>
  </si>
  <si>
    <t>कार्यालय आदेश</t>
  </si>
  <si>
    <t xml:space="preserve">              1. उपकोष कार्यालय ..............................</t>
  </si>
  <si>
    <t xml:space="preserve">              2. लेखा शाखा </t>
  </si>
  <si>
    <t xml:space="preserve">              3. सम्बंधित कार्मिक व्यक्तिगत पंजिका </t>
  </si>
  <si>
    <t xml:space="preserve">              4. रक्षित पत्रावली </t>
  </si>
  <si>
    <t>fo|ky;@ihbZbZvks dk;kZy; ds dkfeZdksa dk fooj.k</t>
  </si>
  <si>
    <t>वेतन वृद्धि तिथि</t>
  </si>
  <si>
    <t>आगामी वेतन वृद्धि तिथि</t>
  </si>
  <si>
    <t>www.Rajteachers.in</t>
  </si>
  <si>
    <t>www.rajteachers.in</t>
  </si>
  <si>
    <t>L-11</t>
  </si>
  <si>
    <t>L-13</t>
  </si>
  <si>
    <t>L-10</t>
  </si>
  <si>
    <t xml:space="preserve">               राज्य सरकार के वित्त विभाग के आदेश क्रमांक :- F.15(1)FD(Rules)/2017 जयपुर दिनांक : 30 Oct. 2017 व द्वितीय संशोधन दिनांक 09-12-2017 के अनुसरण में इस कार्यालय अधीन कार्यरत निम्नलिखित कार्मिकों को उनके द्वारा एक वर्ष की संतोषजनक सेवा पूर्ण पर दिनांक 01-07-2021  से वार्षिक वेतन वृद्धि उनके नाम के सम्मुख अंकित कॉलम संख्या 7 के अनुसार स्वीकृत की जाकर तदनानुसार वेतन आहरित करने की एतद् द्वारा स्वीकृति प्रदान की जाती है | वेतन वृद्धि दिनांक को कार्मिक के आकस्मिक अवकाश के अतिरिक्त अन्य अवकाश पर होने की स्थिति में वेतन वृद्धि का लाभ अवकाश से लौटने की तिथि से देय होगा |  प्रमाणित किया जाता है कि उक्त कार्मिकों ने ऐसा कोई अवकाश नहीं लिया है जिससे उनकी वेतन वृद्धि प्रभावित होती हो -</t>
  </si>
  <si>
    <t>dk;kZy; iz/kkukpk;Z jkmekfo]-------------</t>
  </si>
  <si>
    <t>पदस्थापन विद्यालय</t>
  </si>
  <si>
    <t>o--v</t>
  </si>
  <si>
    <t>lqjs'k dqekj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</si>
</sst>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.5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3"/>
      <color rgb="FF000000"/>
      <name val="Arial"/>
      <family val="2"/>
    </font>
    <font>
      <b/>
      <sz val="9.5"/>
      <color rgb="FF00000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6"/>
      <color rgb="FF000000"/>
      <name val="Kruti Dev 010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FF0000"/>
      <name val="Kruti Dev 010"/>
    </font>
    <font>
      <u/>
      <sz val="10"/>
      <color theme="10"/>
      <name val="Times New Roman"/>
      <family val="1"/>
    </font>
    <font>
      <b/>
      <sz val="18"/>
      <color rgb="FF000000"/>
      <name val="Kruti Dev 010"/>
    </font>
    <font>
      <b/>
      <sz val="16"/>
      <color rgb="FF000000"/>
      <name val="Kruti Dev 010"/>
    </font>
    <font>
      <sz val="14"/>
      <color rgb="FF000000"/>
      <name val="Kruti Dev 010"/>
    </font>
    <font>
      <sz val="20"/>
      <color rgb="FF000000"/>
      <name val="Times New Roman"/>
      <family val="1"/>
    </font>
    <font>
      <u/>
      <sz val="22"/>
      <color theme="10"/>
      <name val="Times New Roman"/>
      <family val="1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53">
    <xf numFmtId="0" fontId="0" fillId="0" borderId="0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 wrapText="1" indent="1"/>
    </xf>
    <xf numFmtId="0" fontId="2" fillId="0" borderId="4" xfId="0" applyFont="1" applyFill="1" applyBorder="1" applyAlignment="1">
      <alignment horizontal="center" vertical="top" wrapText="1"/>
    </xf>
    <xf numFmtId="1" fontId="3" fillId="0" borderId="4" xfId="0" applyNumberFormat="1" applyFont="1" applyFill="1" applyBorder="1" applyAlignment="1">
      <alignment horizontal="center" vertical="top" shrinkToFit="1"/>
    </xf>
    <xf numFmtId="1" fontId="3" fillId="0" borderId="4" xfId="0" applyNumberFormat="1" applyFont="1" applyFill="1" applyBorder="1" applyAlignment="1">
      <alignment horizontal="left" vertical="top" shrinkToFit="1"/>
    </xf>
    <xf numFmtId="1" fontId="3" fillId="0" borderId="4" xfId="0" applyNumberFormat="1" applyFont="1" applyFill="1" applyBorder="1" applyAlignment="1">
      <alignment horizontal="right" vertical="top" shrinkToFit="1"/>
    </xf>
    <xf numFmtId="1" fontId="3" fillId="0" borderId="4" xfId="0" applyNumberFormat="1" applyFont="1" applyFill="1" applyBorder="1" applyAlignment="1">
      <alignment horizontal="left" vertical="top" indent="1" shrinkToFit="1"/>
    </xf>
    <xf numFmtId="0" fontId="4" fillId="0" borderId="4" xfId="0" applyFont="1" applyFill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horizontal="center" vertical="top" shrinkToFit="1"/>
    </xf>
    <xf numFmtId="1" fontId="5" fillId="0" borderId="4" xfId="0" applyNumberFormat="1" applyFont="1" applyFill="1" applyBorder="1" applyAlignment="1">
      <alignment horizontal="left" vertical="top" indent="1" shrinkToFit="1"/>
    </xf>
    <xf numFmtId="0" fontId="2" fillId="0" borderId="4" xfId="0" applyFont="1" applyFill="1" applyBorder="1" applyAlignment="1">
      <alignment horizontal="left" vertical="top" wrapText="1" indent="1"/>
    </xf>
    <xf numFmtId="1" fontId="6" fillId="0" borderId="4" xfId="0" applyNumberFormat="1" applyFont="1" applyFill="1" applyBorder="1" applyAlignment="1">
      <alignment horizontal="center" vertical="top" shrinkToFit="1"/>
    </xf>
    <xf numFmtId="1" fontId="7" fillId="0" borderId="4" xfId="0" applyNumberFormat="1" applyFont="1" applyFill="1" applyBorder="1" applyAlignment="1">
      <alignment horizontal="center" vertical="top" shrinkToFit="1"/>
    </xf>
    <xf numFmtId="0" fontId="0" fillId="0" borderId="4" xfId="0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10" fillId="0" borderId="0" xfId="0" applyFont="1" applyFill="1" applyBorder="1" applyAlignment="1" applyProtection="1">
      <alignment horizontal="left" vertical="top"/>
      <protection locked="0"/>
    </xf>
    <xf numFmtId="0" fontId="12" fillId="0" borderId="0" xfId="0" applyFont="1" applyFill="1" applyBorder="1" applyAlignment="1" applyProtection="1">
      <alignment horizontal="left" vertical="top"/>
      <protection locked="0"/>
    </xf>
    <xf numFmtId="0" fontId="12" fillId="0" borderId="4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14" fontId="12" fillId="0" borderId="4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/>
      <protection locked="0"/>
    </xf>
    <xf numFmtId="0" fontId="10" fillId="0" borderId="4" xfId="0" applyFont="1" applyFill="1" applyBorder="1" applyAlignment="1" applyProtection="1">
      <alignment horizontal="left" vertical="center"/>
    </xf>
    <xf numFmtId="0" fontId="21" fillId="0" borderId="4" xfId="0" applyFont="1" applyFill="1" applyBorder="1" applyAlignment="1" applyProtection="1">
      <alignment horizontal="center" vertical="center"/>
      <protection hidden="1"/>
    </xf>
    <xf numFmtId="0" fontId="12" fillId="0" borderId="4" xfId="0" applyFont="1" applyFill="1" applyBorder="1" applyAlignment="1" applyProtection="1">
      <alignment horizontal="left" vertical="top"/>
    </xf>
    <xf numFmtId="0" fontId="12" fillId="0" borderId="0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 applyProtection="1">
      <alignment horizontal="left" vertical="center"/>
      <protection locked="0"/>
    </xf>
    <xf numFmtId="0" fontId="21" fillId="3" borderId="4" xfId="0" applyFont="1" applyFill="1" applyBorder="1" applyAlignment="1" applyProtection="1">
      <alignment horizontal="center" vertical="center"/>
      <protection locked="0"/>
    </xf>
    <xf numFmtId="0" fontId="16" fillId="3" borderId="4" xfId="0" applyFont="1" applyFill="1" applyBorder="1" applyAlignment="1" applyProtection="1">
      <alignment horizontal="center" vertical="center"/>
      <protection locked="0"/>
    </xf>
    <xf numFmtId="1" fontId="16" fillId="3" borderId="7" xfId="0" applyNumberFormat="1" applyFont="1" applyFill="1" applyBorder="1" applyAlignment="1" applyProtection="1">
      <alignment horizontal="center" vertical="center" shrinkToFit="1"/>
      <protection locked="0"/>
    </xf>
    <xf numFmtId="14" fontId="16" fillId="3" borderId="8" xfId="0" applyNumberFormat="1" applyFont="1" applyFill="1" applyBorder="1" applyAlignment="1" applyProtection="1">
      <alignment horizontal="center" vertical="center"/>
      <protection locked="0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 vertical="center"/>
    </xf>
    <xf numFmtId="0" fontId="23" fillId="3" borderId="10" xfId="1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top" wrapText="1"/>
      <protection locked="0"/>
    </xf>
    <xf numFmtId="0" fontId="17" fillId="0" borderId="0" xfId="0" applyFont="1" applyFill="1" applyBorder="1" applyAlignment="1" applyProtection="1">
      <alignment horizontal="center" vertical="top" wrapText="1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Alignment="1" applyProtection="1">
      <alignment horizontal="center" vertical="top"/>
      <protection hidden="1"/>
    </xf>
    <xf numFmtId="0" fontId="12" fillId="0" borderId="0" xfId="0" applyFont="1" applyFill="1" applyBorder="1" applyAlignment="1" applyProtection="1">
      <alignment horizontal="center" vertical="top"/>
      <protection locked="0"/>
    </xf>
    <xf numFmtId="0" fontId="12" fillId="0" borderId="5" xfId="0" applyFont="1" applyFill="1" applyBorder="1" applyAlignment="1" applyProtection="1">
      <alignment horizontal="left" vertical="top" wrapText="1"/>
      <protection locked="0"/>
    </xf>
    <xf numFmtId="0" fontId="22" fillId="2" borderId="0" xfId="0" applyFont="1" applyFill="1" applyBorder="1" applyAlignment="1">
      <alignment horizontal="center" vertical="top"/>
    </xf>
    <xf numFmtId="0" fontId="22" fillId="2" borderId="9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 applyProtection="1">
      <alignment horizontal="center" vertical="center"/>
      <protection locked="0" hidden="1"/>
    </xf>
    <xf numFmtId="14" fontId="24" fillId="0" borderId="4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Kruti Dev 010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Kruti Dev 010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6" displayName="Table6" ref="A5:G25" totalsRowShown="0" headerRowDxfId="8" dataDxfId="7">
  <autoFilter ref="A5:G25" xr:uid="{00000000-0009-0000-0100-000006000000}"/>
  <tableColumns count="7">
    <tableColumn id="1" xr3:uid="{00000000-0010-0000-0000-000001000000}" name="क्र.स." dataDxfId="3"/>
    <tableColumn id="2" xr3:uid="{00000000-0010-0000-0000-000002000000}" name="नाम कर्मचारी" dataDxfId="2"/>
    <tableColumn id="4" xr3:uid="{00000000-0010-0000-0000-000004000000}" name="पद " dataDxfId="0"/>
    <tableColumn id="5" xr3:uid="{00000000-0010-0000-0000-000005000000}" name="लेवल " dataDxfId="1"/>
    <tableColumn id="6" xr3:uid="{00000000-0010-0000-0000-000006000000}" name="वर्तमान वेतन " dataDxfId="6"/>
    <tableColumn id="3" xr3:uid="{00000000-0010-0000-0000-000003000000}" name="वेतन वृद्धि तिथि" dataDxfId="5"/>
    <tableColumn id="7" xr3:uid="{00000000-0010-0000-0000-000007000000}" name="आगामी वेतन वृद्धि तिथि" dataDxfId="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ajteachers.i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G25"/>
  <sheetViews>
    <sheetView tabSelected="1" view="pageLayout" zoomScaleNormal="85" workbookViewId="0">
      <selection activeCell="F6" sqref="F6"/>
    </sheetView>
  </sheetViews>
  <sheetFormatPr defaultRowHeight="21" x14ac:dyDescent="0.2"/>
  <cols>
    <col min="1" max="1" width="10" style="14" customWidth="1"/>
    <col min="2" max="2" width="27.1640625" style="14" customWidth="1"/>
    <col min="3" max="3" width="14.1640625" style="14" customWidth="1"/>
    <col min="4" max="4" width="17.33203125" style="14" customWidth="1"/>
    <col min="5" max="5" width="22.83203125" style="14" customWidth="1"/>
    <col min="6" max="6" width="23" style="14" customWidth="1"/>
    <col min="7" max="7" width="25.1640625" style="14" customWidth="1"/>
    <col min="8" max="8" width="30.83203125" style="14" customWidth="1"/>
    <col min="9" max="16384" width="9.33203125" style="14"/>
  </cols>
  <sheetData>
    <row r="1" spans="1:7" ht="27" customHeight="1" x14ac:dyDescent="0.3">
      <c r="A1" s="35"/>
      <c r="B1" s="35"/>
      <c r="C1" s="35"/>
      <c r="D1" s="35"/>
      <c r="E1" s="35"/>
      <c r="F1" s="35"/>
      <c r="G1" s="35"/>
    </row>
    <row r="2" spans="1:7" ht="25.5" customHeight="1" x14ac:dyDescent="0.2">
      <c r="A2" s="34" t="s">
        <v>65</v>
      </c>
      <c r="B2" s="34"/>
      <c r="C2" s="34"/>
      <c r="D2" s="34"/>
      <c r="E2" s="34"/>
      <c r="F2" s="34"/>
      <c r="G2" s="34"/>
    </row>
    <row r="3" spans="1:7" ht="21.75" customHeight="1" x14ac:dyDescent="0.2">
      <c r="A3" s="37" t="s">
        <v>60</v>
      </c>
      <c r="B3" s="37"/>
      <c r="C3" s="37"/>
      <c r="D3" s="37"/>
      <c r="E3" s="37"/>
      <c r="F3" s="37"/>
      <c r="G3" s="37"/>
    </row>
    <row r="4" spans="1:7" ht="27.75" customHeight="1" x14ac:dyDescent="0.2">
      <c r="A4" s="36" t="s">
        <v>56</v>
      </c>
      <c r="B4" s="36"/>
      <c r="C4" s="36"/>
      <c r="D4" s="36"/>
      <c r="E4" s="36"/>
      <c r="F4" s="36"/>
      <c r="G4" s="36"/>
    </row>
    <row r="5" spans="1:7" ht="34.5" customHeight="1" x14ac:dyDescent="0.2">
      <c r="A5" s="19" t="s">
        <v>39</v>
      </c>
      <c r="B5" s="19" t="s">
        <v>38</v>
      </c>
      <c r="C5" s="19" t="s">
        <v>40</v>
      </c>
      <c r="D5" s="50" t="s">
        <v>41</v>
      </c>
      <c r="E5" s="50" t="s">
        <v>42</v>
      </c>
      <c r="F5" s="28" t="s">
        <v>57</v>
      </c>
      <c r="G5" s="28" t="s">
        <v>58</v>
      </c>
    </row>
    <row r="6" spans="1:7" x14ac:dyDescent="0.2">
      <c r="A6" s="29">
        <v>1</v>
      </c>
      <c r="B6" s="30" t="s">
        <v>68</v>
      </c>
      <c r="C6" s="30" t="s">
        <v>67</v>
      </c>
      <c r="D6" s="31" t="s">
        <v>62</v>
      </c>
      <c r="E6" s="32">
        <v>71300</v>
      </c>
      <c r="F6" s="33">
        <v>44378</v>
      </c>
      <c r="G6" s="33">
        <v>44743</v>
      </c>
    </row>
    <row r="7" spans="1:7" x14ac:dyDescent="0.2">
      <c r="A7" s="29">
        <v>2</v>
      </c>
      <c r="B7" s="30"/>
      <c r="C7" s="30"/>
      <c r="D7" s="31" t="s">
        <v>62</v>
      </c>
      <c r="E7" s="32">
        <v>73400</v>
      </c>
      <c r="F7" s="33">
        <v>44378</v>
      </c>
      <c r="G7" s="33">
        <v>44743</v>
      </c>
    </row>
    <row r="8" spans="1:7" x14ac:dyDescent="0.2">
      <c r="A8" s="29">
        <v>3</v>
      </c>
      <c r="B8" s="30"/>
      <c r="C8" s="30"/>
      <c r="D8" s="31" t="s">
        <v>62</v>
      </c>
      <c r="E8" s="32">
        <v>71300</v>
      </c>
      <c r="F8" s="33">
        <v>44378</v>
      </c>
      <c r="G8" s="33">
        <v>44743</v>
      </c>
    </row>
    <row r="9" spans="1:7" x14ac:dyDescent="0.2">
      <c r="A9" s="29">
        <v>4</v>
      </c>
      <c r="B9" s="30"/>
      <c r="C9" s="30"/>
      <c r="D9" s="31" t="s">
        <v>43</v>
      </c>
      <c r="E9" s="32">
        <v>63100</v>
      </c>
      <c r="F9" s="33">
        <v>44378</v>
      </c>
      <c r="G9" s="33">
        <v>44743</v>
      </c>
    </row>
    <row r="10" spans="1:7" x14ac:dyDescent="0.2">
      <c r="A10" s="29">
        <v>5</v>
      </c>
      <c r="B10" s="30"/>
      <c r="C10" s="30"/>
      <c r="D10" s="31" t="s">
        <v>63</v>
      </c>
      <c r="E10" s="32">
        <v>34800</v>
      </c>
      <c r="F10" s="33">
        <v>44378</v>
      </c>
      <c r="G10" s="33">
        <v>44743</v>
      </c>
    </row>
    <row r="11" spans="1:7" x14ac:dyDescent="0.2">
      <c r="A11" s="29">
        <v>6</v>
      </c>
      <c r="B11" s="30"/>
      <c r="C11" s="30"/>
      <c r="D11" s="31" t="s">
        <v>63</v>
      </c>
      <c r="E11" s="32">
        <v>40300</v>
      </c>
      <c r="F11" s="33">
        <v>44378</v>
      </c>
      <c r="G11" s="33">
        <v>44743</v>
      </c>
    </row>
    <row r="12" spans="1:7" x14ac:dyDescent="0.2">
      <c r="A12" s="29">
        <v>78</v>
      </c>
      <c r="B12" s="30"/>
      <c r="C12" s="30"/>
      <c r="D12" s="31" t="s">
        <v>63</v>
      </c>
      <c r="E12" s="32">
        <v>38000</v>
      </c>
      <c r="F12" s="33">
        <v>44378</v>
      </c>
      <c r="G12" s="33">
        <v>44743</v>
      </c>
    </row>
    <row r="13" spans="1:7" x14ac:dyDescent="0.2">
      <c r="A13" s="29">
        <v>9</v>
      </c>
      <c r="B13" s="30"/>
      <c r="C13" s="30"/>
      <c r="D13" s="31" t="s">
        <v>61</v>
      </c>
      <c r="E13" s="32">
        <v>45100</v>
      </c>
      <c r="F13" s="33">
        <v>44378</v>
      </c>
      <c r="G13" s="33">
        <v>44743</v>
      </c>
    </row>
    <row r="14" spans="1:7" x14ac:dyDescent="0.2">
      <c r="A14" s="29">
        <v>10</v>
      </c>
      <c r="B14" s="30"/>
      <c r="C14" s="30"/>
      <c r="D14" s="31" t="s">
        <v>61</v>
      </c>
      <c r="E14" s="32">
        <v>45100</v>
      </c>
      <c r="F14" s="33">
        <v>44378</v>
      </c>
      <c r="G14" s="33">
        <v>44743</v>
      </c>
    </row>
    <row r="15" spans="1:7" x14ac:dyDescent="0.2">
      <c r="A15" s="29">
        <f>A14+1</f>
        <v>11</v>
      </c>
      <c r="B15" s="30"/>
      <c r="C15" s="30"/>
      <c r="D15" s="31" t="s">
        <v>61</v>
      </c>
      <c r="E15" s="32">
        <v>45100</v>
      </c>
      <c r="F15" s="33">
        <v>44378</v>
      </c>
      <c r="G15" s="33">
        <v>44743</v>
      </c>
    </row>
    <row r="16" spans="1:7" x14ac:dyDescent="0.2">
      <c r="A16" s="29">
        <f t="shared" ref="A16:A25" si="0">A15+1</f>
        <v>12</v>
      </c>
      <c r="B16" s="30"/>
      <c r="C16" s="30"/>
      <c r="D16" s="31" t="s">
        <v>61</v>
      </c>
      <c r="E16" s="32">
        <v>45100</v>
      </c>
      <c r="F16" s="33">
        <v>44378</v>
      </c>
      <c r="G16" s="33">
        <v>44743</v>
      </c>
    </row>
    <row r="17" spans="1:7" x14ac:dyDescent="0.2">
      <c r="A17" s="29">
        <f t="shared" si="0"/>
        <v>13</v>
      </c>
      <c r="B17" s="30"/>
      <c r="C17" s="30"/>
      <c r="D17" s="31" t="s">
        <v>63</v>
      </c>
      <c r="E17" s="32">
        <v>43800</v>
      </c>
      <c r="F17" s="33">
        <v>44378</v>
      </c>
      <c r="G17" s="33">
        <v>44743</v>
      </c>
    </row>
    <row r="18" spans="1:7" x14ac:dyDescent="0.2">
      <c r="A18" s="29">
        <f t="shared" si="0"/>
        <v>14</v>
      </c>
      <c r="B18" s="30"/>
      <c r="C18" s="30"/>
      <c r="D18" s="31" t="s">
        <v>63</v>
      </c>
      <c r="E18" s="32">
        <v>40300</v>
      </c>
      <c r="F18" s="33">
        <v>44378</v>
      </c>
      <c r="G18" s="33">
        <v>44743</v>
      </c>
    </row>
    <row r="19" spans="1:7" x14ac:dyDescent="0.2">
      <c r="A19" s="29">
        <f t="shared" si="0"/>
        <v>15</v>
      </c>
      <c r="B19" s="30"/>
      <c r="C19" s="30"/>
      <c r="D19" s="31" t="s">
        <v>63</v>
      </c>
      <c r="E19" s="32">
        <v>34800</v>
      </c>
      <c r="F19" s="33">
        <v>44378</v>
      </c>
      <c r="G19" s="33">
        <v>44743</v>
      </c>
    </row>
    <row r="20" spans="1:7" x14ac:dyDescent="0.2">
      <c r="A20" s="29">
        <f t="shared" si="0"/>
        <v>16</v>
      </c>
      <c r="B20" s="30"/>
      <c r="C20" s="30"/>
      <c r="D20" s="31" t="s">
        <v>63</v>
      </c>
      <c r="E20" s="32">
        <v>38000</v>
      </c>
      <c r="F20" s="33">
        <v>44378</v>
      </c>
      <c r="G20" s="33">
        <v>44743</v>
      </c>
    </row>
    <row r="21" spans="1:7" x14ac:dyDescent="0.2">
      <c r="A21" s="29">
        <f t="shared" si="0"/>
        <v>17</v>
      </c>
      <c r="B21" s="30"/>
      <c r="C21" s="30"/>
      <c r="D21" s="31" t="s">
        <v>63</v>
      </c>
      <c r="E21" s="32">
        <v>33800</v>
      </c>
      <c r="F21" s="33">
        <v>44378</v>
      </c>
      <c r="G21" s="33">
        <v>44743</v>
      </c>
    </row>
    <row r="22" spans="1:7" x14ac:dyDescent="0.2">
      <c r="A22" s="29">
        <f t="shared" si="0"/>
        <v>18</v>
      </c>
      <c r="B22" s="30"/>
      <c r="C22" s="30"/>
      <c r="D22" s="31" t="s">
        <v>63</v>
      </c>
      <c r="E22" s="32">
        <v>33800</v>
      </c>
      <c r="F22" s="33">
        <v>44378</v>
      </c>
      <c r="G22" s="33">
        <v>44743</v>
      </c>
    </row>
    <row r="23" spans="1:7" x14ac:dyDescent="0.2">
      <c r="A23" s="29">
        <f t="shared" si="0"/>
        <v>19</v>
      </c>
      <c r="B23" s="30"/>
      <c r="C23" s="30"/>
      <c r="D23" s="31" t="s">
        <v>63</v>
      </c>
      <c r="E23" s="32">
        <v>33800</v>
      </c>
      <c r="F23" s="33">
        <v>44378</v>
      </c>
      <c r="G23" s="33">
        <v>44743</v>
      </c>
    </row>
    <row r="24" spans="1:7" x14ac:dyDescent="0.2">
      <c r="A24" s="29">
        <f t="shared" si="0"/>
        <v>20</v>
      </c>
      <c r="B24" s="30"/>
      <c r="C24" s="30"/>
      <c r="D24" s="31" t="s">
        <v>63</v>
      </c>
      <c r="E24" s="32">
        <v>33800</v>
      </c>
      <c r="F24" s="33">
        <v>44378</v>
      </c>
      <c r="G24" s="33">
        <v>44743</v>
      </c>
    </row>
    <row r="25" spans="1:7" x14ac:dyDescent="0.2">
      <c r="A25" s="29">
        <f t="shared" si="0"/>
        <v>21</v>
      </c>
      <c r="B25" s="30"/>
      <c r="C25" s="30"/>
      <c r="D25" s="31" t="s">
        <v>63</v>
      </c>
      <c r="E25" s="32">
        <v>33800</v>
      </c>
      <c r="F25" s="33">
        <v>44378</v>
      </c>
      <c r="G25" s="33">
        <v>44743</v>
      </c>
    </row>
  </sheetData>
  <sheetProtection algorithmName="SHA-512" hashValue="r8Elk4pcyHVB7MQ9qob7LDryMXskOXcmLYvJPU+KQvQ0hhQoUs9WfcIXNmSHP5Up5WDlz8f7gTXp38zpwrd6Zg==" saltValue="HrDD3MBZN7gl/DXZfSUJkA==" spinCount="100000" sheet="1" objects="1" scenarios="1"/>
  <mergeCells count="4">
    <mergeCell ref="A2:G2"/>
    <mergeCell ref="A1:G1"/>
    <mergeCell ref="A4:G4"/>
    <mergeCell ref="A3:G3"/>
  </mergeCells>
  <dataValidations count="2">
    <dataValidation allowBlank="1" showInputMessage="1" showErrorMessage="1" promptTitle="कर्मचारी का नाम " prompt="यहाँ कर्मचारी  का नाम लिखे " sqref="B6:B25" xr:uid="{00000000-0002-0000-0000-000000000000}"/>
    <dataValidation allowBlank="1" showInputMessage="1" showErrorMessage="1" promptTitle="मूल वेतन " prompt="कार्मिक का  30  जून 2020 का वेतन लिखे !" sqref="E6:E25" xr:uid="{00000000-0002-0000-0000-000001000000}"/>
  </dataValidations>
  <hyperlinks>
    <hyperlink ref="A3:G3" r:id="rId1" display="www.rajteachers.in" xr:uid="{00000000-0004-0000-0000-000000000000}"/>
  </hyperlinks>
  <pageMargins left="0.89583333333333337" right="0.80208333333333337" top="0.15625" bottom="0.23622047244094491" header="0" footer="0"/>
  <pageSetup paperSize="9" orientation="landscape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DFB63-60ED-4531-AB16-228C8909288A}">
  <dimension ref="A1:L34"/>
  <sheetViews>
    <sheetView view="pageLayout" zoomScaleNormal="85" zoomScaleSheetLayoutView="85" workbookViewId="0">
      <selection activeCell="F6" sqref="F6"/>
    </sheetView>
  </sheetViews>
  <sheetFormatPr defaultRowHeight="20.25" x14ac:dyDescent="0.2"/>
  <cols>
    <col min="1" max="1" width="4.83203125" style="16" customWidth="1"/>
    <col min="2" max="2" width="22.6640625" style="16" customWidth="1"/>
    <col min="3" max="3" width="12.6640625" style="16" customWidth="1"/>
    <col min="4" max="4" width="16" style="16" customWidth="1"/>
    <col min="5" max="5" width="6.6640625" style="16" customWidth="1"/>
    <col min="6" max="6" width="8.5" style="16" customWidth="1"/>
    <col min="7" max="7" width="10.1640625" style="16" customWidth="1"/>
    <col min="8" max="8" width="11" style="16" customWidth="1"/>
    <col min="9" max="9" width="12.33203125" style="16" customWidth="1"/>
    <col min="10" max="16384" width="9.33203125" style="16"/>
  </cols>
  <sheetData>
    <row r="1" spans="1:12" s="15" customFormat="1" ht="21" x14ac:dyDescent="0.2">
      <c r="A1" s="41" t="str">
        <f>Master!A2:E2</f>
        <v>dk;kZy; iz/kkukpk;Z jkmekfo]-------------</v>
      </c>
      <c r="B1" s="41"/>
      <c r="C1" s="41"/>
      <c r="D1" s="41"/>
      <c r="E1" s="41"/>
      <c r="F1" s="41"/>
      <c r="G1" s="41"/>
      <c r="H1" s="41"/>
      <c r="I1" s="41"/>
    </row>
    <row r="2" spans="1:12" x14ac:dyDescent="0.25">
      <c r="A2" s="40" t="s">
        <v>51</v>
      </c>
      <c r="B2" s="40"/>
      <c r="C2" s="40"/>
      <c r="D2" s="40"/>
      <c r="E2" s="40"/>
      <c r="F2" s="40"/>
      <c r="G2" s="40"/>
      <c r="H2" s="40"/>
      <c r="I2" s="40"/>
    </row>
    <row r="3" spans="1:12" ht="113.25" customHeight="1" x14ac:dyDescent="0.2">
      <c r="A3" s="43" t="s">
        <v>64</v>
      </c>
      <c r="B3" s="43"/>
      <c r="C3" s="43"/>
      <c r="D3" s="43"/>
      <c r="E3" s="43"/>
      <c r="F3" s="43"/>
      <c r="G3" s="43"/>
      <c r="H3" s="43"/>
      <c r="I3" s="43"/>
    </row>
    <row r="4" spans="1:12" ht="43.5" customHeight="1" x14ac:dyDescent="0.2">
      <c r="A4" s="21" t="s">
        <v>39</v>
      </c>
      <c r="B4" s="21" t="s">
        <v>44</v>
      </c>
      <c r="C4" s="21" t="s">
        <v>40</v>
      </c>
      <c r="D4" s="21" t="s">
        <v>66</v>
      </c>
      <c r="E4" s="21" t="s">
        <v>41</v>
      </c>
      <c r="F4" s="21" t="s">
        <v>42</v>
      </c>
      <c r="G4" s="21" t="s">
        <v>45</v>
      </c>
      <c r="H4" s="21" t="s">
        <v>46</v>
      </c>
      <c r="I4" s="21" t="s">
        <v>47</v>
      </c>
      <c r="J4" s="38"/>
      <c r="K4" s="39"/>
      <c r="L4" s="39"/>
    </row>
    <row r="5" spans="1:12" ht="15" customHeight="1" x14ac:dyDescent="0.2">
      <c r="A5" s="22">
        <v>1</v>
      </c>
      <c r="B5" s="22">
        <v>2</v>
      </c>
      <c r="C5" s="22">
        <v>3</v>
      </c>
      <c r="D5" s="22"/>
      <c r="E5" s="22">
        <v>4</v>
      </c>
      <c r="F5" s="22">
        <v>5</v>
      </c>
      <c r="G5" s="22">
        <v>6</v>
      </c>
      <c r="H5" s="22">
        <v>7</v>
      </c>
      <c r="I5" s="22">
        <v>8</v>
      </c>
      <c r="J5" s="20"/>
    </row>
    <row r="6" spans="1:12" x14ac:dyDescent="0.2">
      <c r="A6" s="27">
        <f>IF(Master!A6="","",Master!A6)</f>
        <v>1</v>
      </c>
      <c r="B6" s="25" t="str">
        <f>IF(Master!B6="","",Master!B6)</f>
        <v>lqjs'k dqekj</v>
      </c>
      <c r="C6" s="26" t="str">
        <f>IF(Master!C6="","",Master!C6)</f>
        <v>o--v</v>
      </c>
      <c r="D6" s="51"/>
      <c r="E6" s="18" t="str">
        <f>IF(Master!D6="","",Master!D6)</f>
        <v>L-13</v>
      </c>
      <c r="F6" s="18">
        <f t="shared" ref="F6:F25" si="0">IFERROR(VLOOKUP(B6,मास्टर_टेबल,4,0),"")</f>
        <v>71300</v>
      </c>
      <c r="G6" s="52" t="str">
        <f>IF($F6="","", "01/07/2021")</f>
        <v>01/07/2021</v>
      </c>
      <c r="H6" s="18">
        <f>IF(AND(F6=""),"",MROUND(F6*1.03,100))</f>
        <v>73400</v>
      </c>
      <c r="I6" s="23" t="str">
        <f>IF($F6="","","01/7/2022")</f>
        <v>01/7/2022</v>
      </c>
    </row>
    <row r="7" spans="1:12" x14ac:dyDescent="0.2">
      <c r="A7" s="27">
        <f>IF(Master!A7="","",Master!A7)</f>
        <v>2</v>
      </c>
      <c r="B7" s="25" t="str">
        <f>IF(Master!B7="","",Master!B7)</f>
        <v/>
      </c>
      <c r="C7" s="26" t="str">
        <f>IF(Master!C7="","",Master!C7)</f>
        <v/>
      </c>
      <c r="D7" s="51"/>
      <c r="E7" s="18" t="str">
        <f>IF(Master!D7="","",Master!D7)</f>
        <v>L-13</v>
      </c>
      <c r="F7" s="18" t="str">
        <f t="shared" si="0"/>
        <v/>
      </c>
      <c r="G7" s="52" t="str">
        <f t="shared" ref="G7:G25" si="1">IF($F7="","", "01/07/2021")</f>
        <v/>
      </c>
      <c r="H7" s="18" t="str">
        <f t="shared" ref="H7:H25" si="2">IF(AND(F7=""),"",MROUND(F7*1.03,100))</f>
        <v/>
      </c>
      <c r="I7" s="23" t="str">
        <f t="shared" ref="I7:I25" si="3">IF($F7="","","01/7/2022")</f>
        <v/>
      </c>
    </row>
    <row r="8" spans="1:12" x14ac:dyDescent="0.2">
      <c r="A8" s="27">
        <f>IF(Master!A8="","",Master!A8)</f>
        <v>3</v>
      </c>
      <c r="B8" s="25" t="str">
        <f>IF(Master!B8="","",Master!B8)</f>
        <v/>
      </c>
      <c r="C8" s="26" t="str">
        <f>IF(Master!C8="","",Master!C8)</f>
        <v/>
      </c>
      <c r="D8" s="51"/>
      <c r="E8" s="18" t="str">
        <f>IF(Master!D8="","",Master!D8)</f>
        <v>L-13</v>
      </c>
      <c r="F8" s="18" t="str">
        <f t="shared" si="0"/>
        <v/>
      </c>
      <c r="G8" s="52" t="str">
        <f t="shared" si="1"/>
        <v/>
      </c>
      <c r="H8" s="18" t="str">
        <f t="shared" si="2"/>
        <v/>
      </c>
      <c r="I8" s="23" t="str">
        <f t="shared" si="3"/>
        <v/>
      </c>
    </row>
    <row r="9" spans="1:12" x14ac:dyDescent="0.2">
      <c r="A9" s="27">
        <f>IF(Master!A9="","",Master!A9)</f>
        <v>4</v>
      </c>
      <c r="B9" s="25" t="str">
        <f>IF(Master!B9="","",Master!B9)</f>
        <v/>
      </c>
      <c r="C9" s="26" t="str">
        <f>IF(Master!C9="","",Master!C9)</f>
        <v/>
      </c>
      <c r="D9" s="51"/>
      <c r="E9" s="18" t="str">
        <f>IF(Master!D9="","",Master!D9)</f>
        <v>L-12</v>
      </c>
      <c r="F9" s="18" t="str">
        <f t="shared" si="0"/>
        <v/>
      </c>
      <c r="G9" s="52" t="str">
        <f t="shared" si="1"/>
        <v/>
      </c>
      <c r="H9" s="18" t="str">
        <f t="shared" si="2"/>
        <v/>
      </c>
      <c r="I9" s="23" t="str">
        <f t="shared" si="3"/>
        <v/>
      </c>
    </row>
    <row r="10" spans="1:12" x14ac:dyDescent="0.2">
      <c r="A10" s="27">
        <f>IF(Master!A10="","",Master!A10)</f>
        <v>5</v>
      </c>
      <c r="B10" s="25" t="str">
        <f>IF(Master!B10="","",Master!B10)</f>
        <v/>
      </c>
      <c r="C10" s="26" t="str">
        <f>IF(Master!C10="","",Master!C10)</f>
        <v/>
      </c>
      <c r="D10" s="51"/>
      <c r="E10" s="18" t="str">
        <f>IF(Master!D10="","",Master!D10)</f>
        <v>L-10</v>
      </c>
      <c r="F10" s="18" t="str">
        <f t="shared" si="0"/>
        <v/>
      </c>
      <c r="G10" s="52" t="str">
        <f t="shared" si="1"/>
        <v/>
      </c>
      <c r="H10" s="18" t="str">
        <f t="shared" si="2"/>
        <v/>
      </c>
      <c r="I10" s="23" t="str">
        <f t="shared" si="3"/>
        <v/>
      </c>
    </row>
    <row r="11" spans="1:12" x14ac:dyDescent="0.2">
      <c r="A11" s="27">
        <f>IF(Master!A11="","",Master!A11)</f>
        <v>6</v>
      </c>
      <c r="B11" s="25" t="str">
        <f>IF(Master!B11="","",Master!B11)</f>
        <v/>
      </c>
      <c r="C11" s="26" t="str">
        <f>IF(Master!C11="","",Master!C11)</f>
        <v/>
      </c>
      <c r="D11" s="51"/>
      <c r="E11" s="18" t="str">
        <f>IF(Master!D11="","",Master!D11)</f>
        <v>L-10</v>
      </c>
      <c r="F11" s="18" t="str">
        <f t="shared" si="0"/>
        <v/>
      </c>
      <c r="G11" s="52" t="str">
        <f t="shared" si="1"/>
        <v/>
      </c>
      <c r="H11" s="18" t="str">
        <f t="shared" si="2"/>
        <v/>
      </c>
      <c r="I11" s="23" t="str">
        <f t="shared" si="3"/>
        <v/>
      </c>
    </row>
    <row r="12" spans="1:12" x14ac:dyDescent="0.2">
      <c r="A12" s="27">
        <f>IF(Master!A12="","",Master!A12)</f>
        <v>78</v>
      </c>
      <c r="B12" s="25" t="str">
        <f>IF(Master!B12="","",Master!B12)</f>
        <v/>
      </c>
      <c r="C12" s="26" t="str">
        <f>IF(Master!C12="","",Master!C12)</f>
        <v/>
      </c>
      <c r="D12" s="51"/>
      <c r="E12" s="18" t="str">
        <f>IF(Master!D12="","",Master!D12)</f>
        <v>L-10</v>
      </c>
      <c r="F12" s="18" t="str">
        <f t="shared" si="0"/>
        <v/>
      </c>
      <c r="G12" s="52" t="str">
        <f t="shared" si="1"/>
        <v/>
      </c>
      <c r="H12" s="18" t="str">
        <f t="shared" si="2"/>
        <v/>
      </c>
      <c r="I12" s="23" t="str">
        <f t="shared" si="3"/>
        <v/>
      </c>
    </row>
    <row r="13" spans="1:12" x14ac:dyDescent="0.2">
      <c r="A13" s="27">
        <f>IF(Master!A13="","",Master!A13)</f>
        <v>9</v>
      </c>
      <c r="B13" s="25" t="str">
        <f>IF(Master!B13="","",Master!B13)</f>
        <v/>
      </c>
      <c r="C13" s="26" t="str">
        <f>IF(Master!C13="","",Master!C13)</f>
        <v/>
      </c>
      <c r="D13" s="51"/>
      <c r="E13" s="18" t="str">
        <f>IF(Master!D13="","",Master!D13)</f>
        <v>L-11</v>
      </c>
      <c r="F13" s="18" t="str">
        <f t="shared" si="0"/>
        <v/>
      </c>
      <c r="G13" s="52" t="str">
        <f t="shared" si="1"/>
        <v/>
      </c>
      <c r="H13" s="18" t="str">
        <f t="shared" si="2"/>
        <v/>
      </c>
      <c r="I13" s="23" t="str">
        <f t="shared" si="3"/>
        <v/>
      </c>
    </row>
    <row r="14" spans="1:12" x14ac:dyDescent="0.2">
      <c r="A14" s="27">
        <f>IF(Master!A14="","",Master!A14)</f>
        <v>10</v>
      </c>
      <c r="B14" s="25" t="str">
        <f>IF(Master!B14="","",Master!B14)</f>
        <v/>
      </c>
      <c r="C14" s="26" t="str">
        <f>IF(Master!C14="","",Master!C14)</f>
        <v/>
      </c>
      <c r="D14" s="51"/>
      <c r="E14" s="18" t="str">
        <f>IF(Master!D14="","",Master!D14)</f>
        <v>L-11</v>
      </c>
      <c r="F14" s="18" t="str">
        <f t="shared" si="0"/>
        <v/>
      </c>
      <c r="G14" s="52" t="str">
        <f t="shared" si="1"/>
        <v/>
      </c>
      <c r="H14" s="18" t="str">
        <f t="shared" si="2"/>
        <v/>
      </c>
      <c r="I14" s="23" t="str">
        <f t="shared" si="3"/>
        <v/>
      </c>
    </row>
    <row r="15" spans="1:12" x14ac:dyDescent="0.2">
      <c r="A15" s="27">
        <f>IF(Master!A15="","",Master!A15)</f>
        <v>11</v>
      </c>
      <c r="B15" s="25" t="str">
        <f>IF(Master!B15="","",Master!B15)</f>
        <v/>
      </c>
      <c r="C15" s="26" t="str">
        <f>IF(Master!C15="","",Master!C15)</f>
        <v/>
      </c>
      <c r="D15" s="51"/>
      <c r="E15" s="18" t="str">
        <f>IF(Master!D15="","",Master!D15)</f>
        <v>L-11</v>
      </c>
      <c r="F15" s="18" t="str">
        <f t="shared" si="0"/>
        <v/>
      </c>
      <c r="G15" s="52" t="str">
        <f t="shared" si="1"/>
        <v/>
      </c>
      <c r="H15" s="18" t="str">
        <f t="shared" si="2"/>
        <v/>
      </c>
      <c r="I15" s="23" t="str">
        <f t="shared" si="3"/>
        <v/>
      </c>
    </row>
    <row r="16" spans="1:12" x14ac:dyDescent="0.2">
      <c r="A16" s="27">
        <f>IF(Master!A16="","",Master!A16)</f>
        <v>12</v>
      </c>
      <c r="B16" s="25" t="str">
        <f>IF(Master!B16="","",Master!B16)</f>
        <v/>
      </c>
      <c r="C16" s="26" t="str">
        <f>IF(Master!C16="","",Master!C16)</f>
        <v/>
      </c>
      <c r="D16" s="51"/>
      <c r="E16" s="18" t="str">
        <f>IF(Master!D16="","",Master!D16)</f>
        <v>L-11</v>
      </c>
      <c r="F16" s="18" t="str">
        <f t="shared" si="0"/>
        <v/>
      </c>
      <c r="G16" s="52" t="str">
        <f t="shared" si="1"/>
        <v/>
      </c>
      <c r="H16" s="18" t="str">
        <f t="shared" si="2"/>
        <v/>
      </c>
      <c r="I16" s="23" t="str">
        <f t="shared" si="3"/>
        <v/>
      </c>
    </row>
    <row r="17" spans="1:9" x14ac:dyDescent="0.2">
      <c r="A17" s="27">
        <f>IF(Master!A17="","",Master!A17)</f>
        <v>13</v>
      </c>
      <c r="B17" s="25" t="str">
        <f>IF(Master!B17="","",Master!B17)</f>
        <v/>
      </c>
      <c r="C17" s="26" t="str">
        <f>IF(Master!C17="","",Master!C17)</f>
        <v/>
      </c>
      <c r="D17" s="51"/>
      <c r="E17" s="18" t="str">
        <f>IF(Master!D17="","",Master!D17)</f>
        <v>L-10</v>
      </c>
      <c r="F17" s="18" t="str">
        <f t="shared" si="0"/>
        <v/>
      </c>
      <c r="G17" s="52" t="str">
        <f t="shared" si="1"/>
        <v/>
      </c>
      <c r="H17" s="18" t="str">
        <f t="shared" si="2"/>
        <v/>
      </c>
      <c r="I17" s="23" t="str">
        <f t="shared" si="3"/>
        <v/>
      </c>
    </row>
    <row r="18" spans="1:9" x14ac:dyDescent="0.2">
      <c r="A18" s="27">
        <f>IF(Master!A18="","",Master!A18)</f>
        <v>14</v>
      </c>
      <c r="B18" s="25" t="str">
        <f>IF(Master!B18="","",Master!B18)</f>
        <v/>
      </c>
      <c r="C18" s="26" t="str">
        <f>IF(Master!C18="","",Master!C18)</f>
        <v/>
      </c>
      <c r="D18" s="51"/>
      <c r="E18" s="18" t="str">
        <f>IF(Master!D18="","",Master!D18)</f>
        <v>L-10</v>
      </c>
      <c r="F18" s="18" t="str">
        <f t="shared" si="0"/>
        <v/>
      </c>
      <c r="G18" s="52" t="str">
        <f t="shared" si="1"/>
        <v/>
      </c>
      <c r="H18" s="18" t="str">
        <f t="shared" si="2"/>
        <v/>
      </c>
      <c r="I18" s="23" t="str">
        <f t="shared" si="3"/>
        <v/>
      </c>
    </row>
    <row r="19" spans="1:9" x14ac:dyDescent="0.2">
      <c r="A19" s="27">
        <f>IF(Master!A19="","",Master!A19)</f>
        <v>15</v>
      </c>
      <c r="B19" s="25" t="str">
        <f>IF(Master!B19="","",Master!B19)</f>
        <v/>
      </c>
      <c r="C19" s="26" t="str">
        <f>IF(Master!C19="","",Master!C19)</f>
        <v/>
      </c>
      <c r="D19" s="51"/>
      <c r="E19" s="18" t="str">
        <f>IF(Master!D19="","",Master!D19)</f>
        <v>L-10</v>
      </c>
      <c r="F19" s="18" t="str">
        <f t="shared" si="0"/>
        <v/>
      </c>
      <c r="G19" s="52" t="str">
        <f t="shared" si="1"/>
        <v/>
      </c>
      <c r="H19" s="18" t="str">
        <f t="shared" si="2"/>
        <v/>
      </c>
      <c r="I19" s="23" t="str">
        <f t="shared" si="3"/>
        <v/>
      </c>
    </row>
    <row r="20" spans="1:9" x14ac:dyDescent="0.2">
      <c r="A20" s="27">
        <f>IF(Master!A20="","",Master!A20)</f>
        <v>16</v>
      </c>
      <c r="B20" s="25" t="str">
        <f>IF(Master!B20="","",Master!B20)</f>
        <v/>
      </c>
      <c r="C20" s="26" t="str">
        <f>IF(Master!C20="","",Master!C20)</f>
        <v/>
      </c>
      <c r="D20" s="51"/>
      <c r="E20" s="18" t="str">
        <f>IF(Master!D20="","",Master!D20)</f>
        <v>L-10</v>
      </c>
      <c r="F20" s="18" t="str">
        <f t="shared" si="0"/>
        <v/>
      </c>
      <c r="G20" s="52" t="str">
        <f t="shared" si="1"/>
        <v/>
      </c>
      <c r="H20" s="18" t="str">
        <f t="shared" si="2"/>
        <v/>
      </c>
      <c r="I20" s="23" t="str">
        <f t="shared" si="3"/>
        <v/>
      </c>
    </row>
    <row r="21" spans="1:9" x14ac:dyDescent="0.2">
      <c r="A21" s="27">
        <f>IF(Master!A21="","",Master!A21)</f>
        <v>17</v>
      </c>
      <c r="B21" s="25" t="str">
        <f>IF(Master!B21="","",Master!B21)</f>
        <v/>
      </c>
      <c r="C21" s="26" t="str">
        <f>IF(Master!C21="","",Master!C21)</f>
        <v/>
      </c>
      <c r="D21" s="51"/>
      <c r="E21" s="18" t="str">
        <f>IF(Master!D21="","",Master!D21)</f>
        <v>L-10</v>
      </c>
      <c r="F21" s="18" t="str">
        <f t="shared" si="0"/>
        <v/>
      </c>
      <c r="G21" s="52" t="str">
        <f t="shared" si="1"/>
        <v/>
      </c>
      <c r="H21" s="18" t="str">
        <f t="shared" si="2"/>
        <v/>
      </c>
      <c r="I21" s="23" t="str">
        <f t="shared" si="3"/>
        <v/>
      </c>
    </row>
    <row r="22" spans="1:9" x14ac:dyDescent="0.2">
      <c r="A22" s="27">
        <f>IF(Master!A22="","",Master!A22)</f>
        <v>18</v>
      </c>
      <c r="B22" s="25" t="str">
        <f>IF(Master!B22="","",Master!B22)</f>
        <v/>
      </c>
      <c r="C22" s="26" t="str">
        <f>IF(Master!C22="","",Master!C22)</f>
        <v/>
      </c>
      <c r="D22" s="51"/>
      <c r="E22" s="18" t="str">
        <f>IF(Master!D22="","",Master!D22)</f>
        <v>L-10</v>
      </c>
      <c r="F22" s="18" t="str">
        <f t="shared" si="0"/>
        <v/>
      </c>
      <c r="G22" s="52" t="str">
        <f t="shared" si="1"/>
        <v/>
      </c>
      <c r="H22" s="18" t="str">
        <f t="shared" si="2"/>
        <v/>
      </c>
      <c r="I22" s="23" t="str">
        <f t="shared" si="3"/>
        <v/>
      </c>
    </row>
    <row r="23" spans="1:9" x14ac:dyDescent="0.2">
      <c r="A23" s="27">
        <f>IF(Master!A23="","",Master!A23)</f>
        <v>19</v>
      </c>
      <c r="B23" s="25" t="str">
        <f>IF(Master!B23="","",Master!B23)</f>
        <v/>
      </c>
      <c r="C23" s="26" t="str">
        <f>IF(Master!C23="","",Master!C23)</f>
        <v/>
      </c>
      <c r="D23" s="51"/>
      <c r="E23" s="18" t="str">
        <f>IF(Master!D23="","",Master!D23)</f>
        <v>L-10</v>
      </c>
      <c r="F23" s="18" t="str">
        <f t="shared" si="0"/>
        <v/>
      </c>
      <c r="G23" s="52" t="str">
        <f t="shared" si="1"/>
        <v/>
      </c>
      <c r="H23" s="18" t="str">
        <f t="shared" si="2"/>
        <v/>
      </c>
      <c r="I23" s="23" t="str">
        <f t="shared" si="3"/>
        <v/>
      </c>
    </row>
    <row r="24" spans="1:9" x14ac:dyDescent="0.2">
      <c r="A24" s="27">
        <f>IF(Master!A24="","",Master!A24)</f>
        <v>20</v>
      </c>
      <c r="B24" s="25" t="str">
        <f>IF(Master!B24="","",Master!B24)</f>
        <v/>
      </c>
      <c r="C24" s="26" t="str">
        <f>IF(Master!C24="","",Master!C24)</f>
        <v/>
      </c>
      <c r="D24" s="51"/>
      <c r="E24" s="18" t="str">
        <f>IF(Master!D24="","",Master!D24)</f>
        <v>L-10</v>
      </c>
      <c r="F24" s="18" t="str">
        <f t="shared" si="0"/>
        <v/>
      </c>
      <c r="G24" s="52" t="str">
        <f t="shared" si="1"/>
        <v/>
      </c>
      <c r="H24" s="18" t="str">
        <f t="shared" si="2"/>
        <v/>
      </c>
      <c r="I24" s="23" t="str">
        <f t="shared" si="3"/>
        <v/>
      </c>
    </row>
    <row r="25" spans="1:9" ht="21.75" customHeight="1" x14ac:dyDescent="0.2">
      <c r="A25" s="27">
        <f>IF(Master!A25="","",Master!A25)</f>
        <v>21</v>
      </c>
      <c r="B25" s="25" t="str">
        <f>IF(Master!B25="","",Master!B25)</f>
        <v/>
      </c>
      <c r="C25" s="26" t="str">
        <f>IF(Master!C25="","",Master!C25)</f>
        <v/>
      </c>
      <c r="D25" s="51"/>
      <c r="E25" s="18" t="str">
        <f>IF(Master!D25="","",Master!D25)</f>
        <v>L-10</v>
      </c>
      <c r="F25" s="18" t="str">
        <f t="shared" si="0"/>
        <v/>
      </c>
      <c r="G25" s="52" t="str">
        <f t="shared" si="1"/>
        <v/>
      </c>
      <c r="H25" s="18" t="str">
        <f t="shared" si="2"/>
        <v/>
      </c>
      <c r="I25" s="23" t="str">
        <f t="shared" si="3"/>
        <v/>
      </c>
    </row>
    <row r="26" spans="1:9" x14ac:dyDescent="0.25">
      <c r="A26" s="24" t="s">
        <v>50</v>
      </c>
      <c r="B26" s="24"/>
      <c r="C26" s="24"/>
      <c r="D26" s="24"/>
      <c r="E26" s="24"/>
      <c r="F26" s="24"/>
      <c r="G26" s="24"/>
      <c r="H26" s="24" t="s">
        <v>49</v>
      </c>
      <c r="I26" s="24"/>
    </row>
    <row r="27" spans="1:9" x14ac:dyDescent="0.2">
      <c r="A27" s="17"/>
      <c r="B27" s="17"/>
      <c r="C27" s="17"/>
      <c r="D27" s="17"/>
      <c r="E27" s="17"/>
      <c r="F27" s="17"/>
      <c r="G27" s="17"/>
      <c r="H27" s="17"/>
      <c r="I27" s="17"/>
    </row>
    <row r="28" spans="1:9" x14ac:dyDescent="0.2">
      <c r="A28" s="17"/>
      <c r="B28" s="17"/>
      <c r="C28" s="17"/>
      <c r="D28" s="17"/>
      <c r="E28" s="17"/>
      <c r="F28" s="17"/>
      <c r="G28" s="17"/>
      <c r="H28" s="17"/>
      <c r="I28" s="17"/>
    </row>
    <row r="29" spans="1:9" x14ac:dyDescent="0.2">
      <c r="A29" s="17" t="s">
        <v>48</v>
      </c>
      <c r="B29" s="17"/>
      <c r="C29" s="17"/>
      <c r="D29" s="17"/>
      <c r="E29" s="17"/>
      <c r="F29" s="17"/>
      <c r="G29" s="17"/>
      <c r="H29" s="17"/>
      <c r="I29" s="17"/>
    </row>
    <row r="30" spans="1:9" x14ac:dyDescent="0.2">
      <c r="A30" s="17" t="s">
        <v>52</v>
      </c>
      <c r="B30" s="17"/>
      <c r="C30" s="17"/>
      <c r="D30" s="17"/>
      <c r="E30" s="17"/>
      <c r="F30" s="17"/>
      <c r="G30" s="17"/>
      <c r="H30" s="17"/>
      <c r="I30" s="17"/>
    </row>
    <row r="31" spans="1:9" x14ac:dyDescent="0.2">
      <c r="A31" s="17" t="s">
        <v>53</v>
      </c>
      <c r="B31" s="17"/>
      <c r="C31" s="17"/>
      <c r="D31" s="17"/>
      <c r="E31" s="17"/>
      <c r="F31" s="17"/>
      <c r="G31" s="17"/>
      <c r="H31" s="17"/>
      <c r="I31" s="17"/>
    </row>
    <row r="32" spans="1:9" x14ac:dyDescent="0.2">
      <c r="A32" s="17" t="s">
        <v>54</v>
      </c>
      <c r="B32" s="17"/>
      <c r="C32" s="17"/>
      <c r="D32" s="17"/>
      <c r="E32" s="17"/>
      <c r="F32" s="17"/>
      <c r="G32" s="17"/>
      <c r="H32" s="17"/>
      <c r="I32" s="17"/>
    </row>
    <row r="33" spans="1:9" x14ac:dyDescent="0.2">
      <c r="A33" s="17" t="s">
        <v>55</v>
      </c>
      <c r="B33" s="17"/>
      <c r="C33" s="17"/>
      <c r="D33" s="17"/>
      <c r="E33" s="17"/>
      <c r="F33" s="17"/>
      <c r="G33" s="17"/>
      <c r="H33" s="42"/>
      <c r="I33" s="42"/>
    </row>
    <row r="34" spans="1:9" x14ac:dyDescent="0.2">
      <c r="A34" s="17"/>
      <c r="B34" s="17"/>
      <c r="C34" s="17"/>
      <c r="D34" s="17"/>
      <c r="E34" s="17"/>
      <c r="F34" s="17"/>
      <c r="G34" s="17"/>
      <c r="H34" s="42"/>
      <c r="I34" s="42"/>
    </row>
  </sheetData>
  <sheetProtection insertRows="0" deleteRows="0" sort="0" autoFilter="0"/>
  <mergeCells count="6">
    <mergeCell ref="A1:I1"/>
    <mergeCell ref="A2:I2"/>
    <mergeCell ref="A3:I3"/>
    <mergeCell ref="J4:L4"/>
    <mergeCell ref="H33:I33"/>
    <mergeCell ref="H34:I34"/>
  </mergeCells>
  <dataValidations count="1">
    <dataValidation allowBlank="1" showInputMessage="1" showErrorMessage="1" promptTitle="दिनाक " prompt="वेतन वृद्धि की दिनाक लिखे " sqref="G6:G25 I6:I25" xr:uid="{0E13CEDD-BB58-410B-9464-EC2331D0951A}"/>
  </dataValidations>
  <pageMargins left="0.23622047244094491" right="0.23622047244094491" top="0.23622047244094491" bottom="0.23622047244094491" header="0" footer="0"/>
  <pageSetup paperSize="9" orientation="portrait" r:id="rId1"/>
  <headerFooter>
    <oddFooter>&amp;Rwww.rajteachers.in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34"/>
  <sheetViews>
    <sheetView view="pageLayout" zoomScaleNormal="85" zoomScaleSheetLayoutView="85" workbookViewId="0">
      <selection activeCell="C6" sqref="C6"/>
    </sheetView>
  </sheetViews>
  <sheetFormatPr defaultRowHeight="20.25" x14ac:dyDescent="0.2"/>
  <cols>
    <col min="1" max="1" width="4.83203125" style="16" customWidth="1"/>
    <col min="2" max="2" width="26.6640625" style="16" customWidth="1"/>
    <col min="3" max="3" width="16" style="16" customWidth="1"/>
    <col min="4" max="4" width="9" style="16" customWidth="1"/>
    <col min="5" max="5" width="11.1640625" style="16" customWidth="1"/>
    <col min="6" max="6" width="14.33203125" style="16" customWidth="1"/>
    <col min="7" max="7" width="12.5" style="16" customWidth="1"/>
    <col min="8" max="8" width="14.6640625" style="16" customWidth="1"/>
    <col min="9" max="16384" width="9.33203125" style="16"/>
  </cols>
  <sheetData>
    <row r="1" spans="1:11" s="15" customFormat="1" ht="21" x14ac:dyDescent="0.2">
      <c r="A1" s="41" t="str">
        <f>Master!A2:E2</f>
        <v>dk;kZy; iz/kkukpk;Z jkmekfo]-------------</v>
      </c>
      <c r="B1" s="41"/>
      <c r="C1" s="41"/>
      <c r="D1" s="41"/>
      <c r="E1" s="41"/>
      <c r="F1" s="41"/>
      <c r="G1" s="41"/>
      <c r="H1" s="41"/>
    </row>
    <row r="2" spans="1:11" x14ac:dyDescent="0.25">
      <c r="A2" s="40" t="s">
        <v>51</v>
      </c>
      <c r="B2" s="40"/>
      <c r="C2" s="40"/>
      <c r="D2" s="40"/>
      <c r="E2" s="40"/>
      <c r="F2" s="40"/>
      <c r="G2" s="40"/>
      <c r="H2" s="40"/>
    </row>
    <row r="3" spans="1:11" ht="113.25" customHeight="1" x14ac:dyDescent="0.2">
      <c r="A3" s="43" t="s">
        <v>64</v>
      </c>
      <c r="B3" s="43"/>
      <c r="C3" s="43"/>
      <c r="D3" s="43"/>
      <c r="E3" s="43"/>
      <c r="F3" s="43"/>
      <c r="G3" s="43"/>
      <c r="H3" s="43"/>
    </row>
    <row r="4" spans="1:11" ht="43.5" customHeight="1" x14ac:dyDescent="0.2">
      <c r="A4" s="21" t="s">
        <v>39</v>
      </c>
      <c r="B4" s="21" t="s">
        <v>44</v>
      </c>
      <c r="C4" s="21" t="s">
        <v>40</v>
      </c>
      <c r="D4" s="21" t="s">
        <v>41</v>
      </c>
      <c r="E4" s="21" t="s">
        <v>42</v>
      </c>
      <c r="F4" s="21" t="s">
        <v>45</v>
      </c>
      <c r="G4" s="21" t="s">
        <v>46</v>
      </c>
      <c r="H4" s="21" t="s">
        <v>47</v>
      </c>
      <c r="I4" s="38"/>
      <c r="J4" s="39"/>
      <c r="K4" s="39"/>
    </row>
    <row r="5" spans="1:11" ht="15" customHeight="1" x14ac:dyDescent="0.2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  <c r="I5" s="20"/>
    </row>
    <row r="6" spans="1:11" x14ac:dyDescent="0.2">
      <c r="A6" s="27">
        <f>IF(Master!A6="","",Master!A6)</f>
        <v>1</v>
      </c>
      <c r="B6" s="25" t="str">
        <f>IF(Master!B6="","",Master!B6)</f>
        <v>lqjs'k dqekj</v>
      </c>
      <c r="C6" s="26" t="str">
        <f>IF(Master!C6="","",Master!C6)</f>
        <v>o--v</v>
      </c>
      <c r="D6" s="18" t="str">
        <f>IF(Master!D6="","",Master!D6)</f>
        <v>L-13</v>
      </c>
      <c r="E6" s="18">
        <f t="shared" ref="E6:E25" si="0">IFERROR(VLOOKUP(B6,मास्टर_टेबल,4,0),"")</f>
        <v>71300</v>
      </c>
      <c r="F6" s="23" t="str">
        <f>IF($E6="","", "01/07/2021")</f>
        <v>01/07/2021</v>
      </c>
      <c r="G6" s="18">
        <f>IF(AND(E6=""),"",MROUND(E6*1.03,100))</f>
        <v>73400</v>
      </c>
      <c r="H6" s="23" t="str">
        <f>IF($E6="","","01/7/2022")</f>
        <v>01/7/2022</v>
      </c>
    </row>
    <row r="7" spans="1:11" x14ac:dyDescent="0.2">
      <c r="A7" s="27">
        <f>IF(Master!A7="","",Master!A7)</f>
        <v>2</v>
      </c>
      <c r="B7" s="25" t="str">
        <f>IF(Master!B7="","",Master!B7)</f>
        <v/>
      </c>
      <c r="C7" s="26" t="str">
        <f>IF(Master!C7="","",Master!C7)</f>
        <v/>
      </c>
      <c r="D7" s="18" t="str">
        <f>IF(Master!D7="","",Master!D7)</f>
        <v>L-13</v>
      </c>
      <c r="E7" s="18" t="str">
        <f t="shared" si="0"/>
        <v/>
      </c>
      <c r="F7" s="23" t="str">
        <f t="shared" ref="F7:F25" si="1">IF($E7="","", "01/07/2021")</f>
        <v/>
      </c>
      <c r="G7" s="18" t="str">
        <f t="shared" ref="G7:G25" si="2">IF(AND(E7=""),"",MROUND(E7*1.03,100))</f>
        <v/>
      </c>
      <c r="H7" s="23" t="str">
        <f t="shared" ref="H7:H25" si="3">IF($E7="","","01/7/2022")</f>
        <v/>
      </c>
    </row>
    <row r="8" spans="1:11" x14ac:dyDescent="0.2">
      <c r="A8" s="27">
        <f>IF(Master!A8="","",Master!A8)</f>
        <v>3</v>
      </c>
      <c r="B8" s="25" t="str">
        <f>IF(Master!B8="","",Master!B8)</f>
        <v/>
      </c>
      <c r="C8" s="26" t="str">
        <f>IF(Master!C8="","",Master!C8)</f>
        <v/>
      </c>
      <c r="D8" s="18" t="str">
        <f>IF(Master!D8="","",Master!D8)</f>
        <v>L-13</v>
      </c>
      <c r="E8" s="18" t="str">
        <f t="shared" si="0"/>
        <v/>
      </c>
      <c r="F8" s="23" t="str">
        <f t="shared" si="1"/>
        <v/>
      </c>
      <c r="G8" s="18" t="str">
        <f t="shared" si="2"/>
        <v/>
      </c>
      <c r="H8" s="23" t="str">
        <f t="shared" si="3"/>
        <v/>
      </c>
    </row>
    <row r="9" spans="1:11" x14ac:dyDescent="0.2">
      <c r="A9" s="27">
        <f>IF(Master!A9="","",Master!A9)</f>
        <v>4</v>
      </c>
      <c r="B9" s="25" t="str">
        <f>IF(Master!B9="","",Master!B9)</f>
        <v/>
      </c>
      <c r="C9" s="26" t="str">
        <f>IF(Master!C9="","",Master!C9)</f>
        <v/>
      </c>
      <c r="D9" s="18" t="str">
        <f>IF(Master!D9="","",Master!D9)</f>
        <v>L-12</v>
      </c>
      <c r="E9" s="18" t="str">
        <f t="shared" si="0"/>
        <v/>
      </c>
      <c r="F9" s="23" t="str">
        <f t="shared" si="1"/>
        <v/>
      </c>
      <c r="G9" s="18" t="str">
        <f t="shared" si="2"/>
        <v/>
      </c>
      <c r="H9" s="23" t="str">
        <f t="shared" si="3"/>
        <v/>
      </c>
    </row>
    <row r="10" spans="1:11" x14ac:dyDescent="0.2">
      <c r="A10" s="27">
        <f>IF(Master!A10="","",Master!A10)</f>
        <v>5</v>
      </c>
      <c r="B10" s="25" t="str">
        <f>IF(Master!B10="","",Master!B10)</f>
        <v/>
      </c>
      <c r="C10" s="26" t="str">
        <f>IF(Master!C10="","",Master!C10)</f>
        <v/>
      </c>
      <c r="D10" s="18" t="str">
        <f>IF(Master!D10="","",Master!D10)</f>
        <v>L-10</v>
      </c>
      <c r="E10" s="18" t="str">
        <f t="shared" si="0"/>
        <v/>
      </c>
      <c r="F10" s="23" t="str">
        <f t="shared" si="1"/>
        <v/>
      </c>
      <c r="G10" s="18" t="str">
        <f t="shared" si="2"/>
        <v/>
      </c>
      <c r="H10" s="23" t="str">
        <f t="shared" si="3"/>
        <v/>
      </c>
    </row>
    <row r="11" spans="1:11" x14ac:dyDescent="0.2">
      <c r="A11" s="27">
        <f>IF(Master!A11="","",Master!A11)</f>
        <v>6</v>
      </c>
      <c r="B11" s="25" t="str">
        <f>IF(Master!B11="","",Master!B11)</f>
        <v/>
      </c>
      <c r="C11" s="26" t="str">
        <f>IF(Master!C11="","",Master!C11)</f>
        <v/>
      </c>
      <c r="D11" s="18" t="str">
        <f>IF(Master!D11="","",Master!D11)</f>
        <v>L-10</v>
      </c>
      <c r="E11" s="18" t="str">
        <f t="shared" si="0"/>
        <v/>
      </c>
      <c r="F11" s="23" t="str">
        <f t="shared" si="1"/>
        <v/>
      </c>
      <c r="G11" s="18" t="str">
        <f t="shared" si="2"/>
        <v/>
      </c>
      <c r="H11" s="23" t="str">
        <f t="shared" si="3"/>
        <v/>
      </c>
    </row>
    <row r="12" spans="1:11" x14ac:dyDescent="0.2">
      <c r="A12" s="27">
        <f>IF(Master!A12="","",Master!A12)</f>
        <v>78</v>
      </c>
      <c r="B12" s="25" t="str">
        <f>IF(Master!B12="","",Master!B12)</f>
        <v/>
      </c>
      <c r="C12" s="26" t="str">
        <f>IF(Master!C12="","",Master!C12)</f>
        <v/>
      </c>
      <c r="D12" s="18" t="str">
        <f>IF(Master!D12="","",Master!D12)</f>
        <v>L-10</v>
      </c>
      <c r="E12" s="18" t="str">
        <f t="shared" si="0"/>
        <v/>
      </c>
      <c r="F12" s="23" t="str">
        <f t="shared" si="1"/>
        <v/>
      </c>
      <c r="G12" s="18" t="str">
        <f t="shared" si="2"/>
        <v/>
      </c>
      <c r="H12" s="23" t="str">
        <f t="shared" si="3"/>
        <v/>
      </c>
    </row>
    <row r="13" spans="1:11" x14ac:dyDescent="0.2">
      <c r="A13" s="27">
        <f>IF(Master!A13="","",Master!A13)</f>
        <v>9</v>
      </c>
      <c r="B13" s="25" t="str">
        <f>IF(Master!B13="","",Master!B13)</f>
        <v/>
      </c>
      <c r="C13" s="26" t="str">
        <f>IF(Master!C13="","",Master!C13)</f>
        <v/>
      </c>
      <c r="D13" s="18" t="str">
        <f>IF(Master!D13="","",Master!D13)</f>
        <v>L-11</v>
      </c>
      <c r="E13" s="18" t="str">
        <f t="shared" si="0"/>
        <v/>
      </c>
      <c r="F13" s="23" t="str">
        <f t="shared" si="1"/>
        <v/>
      </c>
      <c r="G13" s="18" t="str">
        <f t="shared" si="2"/>
        <v/>
      </c>
      <c r="H13" s="23" t="str">
        <f t="shared" si="3"/>
        <v/>
      </c>
    </row>
    <row r="14" spans="1:11" x14ac:dyDescent="0.2">
      <c r="A14" s="27">
        <f>IF(Master!A14="","",Master!A14)</f>
        <v>10</v>
      </c>
      <c r="B14" s="25" t="str">
        <f>IF(Master!B14="","",Master!B14)</f>
        <v/>
      </c>
      <c r="C14" s="26" t="str">
        <f>IF(Master!C14="","",Master!C14)</f>
        <v/>
      </c>
      <c r="D14" s="18" t="str">
        <f>IF(Master!D14="","",Master!D14)</f>
        <v>L-11</v>
      </c>
      <c r="E14" s="18" t="str">
        <f t="shared" si="0"/>
        <v/>
      </c>
      <c r="F14" s="23" t="str">
        <f t="shared" si="1"/>
        <v/>
      </c>
      <c r="G14" s="18" t="str">
        <f t="shared" si="2"/>
        <v/>
      </c>
      <c r="H14" s="23" t="str">
        <f t="shared" si="3"/>
        <v/>
      </c>
    </row>
    <row r="15" spans="1:11" x14ac:dyDescent="0.2">
      <c r="A15" s="27">
        <f>IF(Master!A15="","",Master!A15)</f>
        <v>11</v>
      </c>
      <c r="B15" s="25" t="str">
        <f>IF(Master!B15="","",Master!B15)</f>
        <v/>
      </c>
      <c r="C15" s="26" t="str">
        <f>IF(Master!C15="","",Master!C15)</f>
        <v/>
      </c>
      <c r="D15" s="18" t="str">
        <f>IF(Master!D15="","",Master!D15)</f>
        <v>L-11</v>
      </c>
      <c r="E15" s="18" t="str">
        <f t="shared" si="0"/>
        <v/>
      </c>
      <c r="F15" s="23" t="str">
        <f t="shared" si="1"/>
        <v/>
      </c>
      <c r="G15" s="18" t="str">
        <f t="shared" si="2"/>
        <v/>
      </c>
      <c r="H15" s="23" t="str">
        <f t="shared" si="3"/>
        <v/>
      </c>
    </row>
    <row r="16" spans="1:11" x14ac:dyDescent="0.2">
      <c r="A16" s="27">
        <f>IF(Master!A16="","",Master!A16)</f>
        <v>12</v>
      </c>
      <c r="B16" s="25" t="str">
        <f>IF(Master!B16="","",Master!B16)</f>
        <v/>
      </c>
      <c r="C16" s="26" t="str">
        <f>IF(Master!C16="","",Master!C16)</f>
        <v/>
      </c>
      <c r="D16" s="18" t="str">
        <f>IF(Master!D16="","",Master!D16)</f>
        <v>L-11</v>
      </c>
      <c r="E16" s="18" t="str">
        <f t="shared" si="0"/>
        <v/>
      </c>
      <c r="F16" s="23" t="str">
        <f t="shared" si="1"/>
        <v/>
      </c>
      <c r="G16" s="18" t="str">
        <f t="shared" si="2"/>
        <v/>
      </c>
      <c r="H16" s="23" t="str">
        <f t="shared" si="3"/>
        <v/>
      </c>
    </row>
    <row r="17" spans="1:8" x14ac:dyDescent="0.2">
      <c r="A17" s="27">
        <f>IF(Master!A17="","",Master!A17)</f>
        <v>13</v>
      </c>
      <c r="B17" s="25" t="str">
        <f>IF(Master!B17="","",Master!B17)</f>
        <v/>
      </c>
      <c r="C17" s="26" t="str">
        <f>IF(Master!C17="","",Master!C17)</f>
        <v/>
      </c>
      <c r="D17" s="18" t="str">
        <f>IF(Master!D17="","",Master!D17)</f>
        <v>L-10</v>
      </c>
      <c r="E17" s="18" t="str">
        <f t="shared" si="0"/>
        <v/>
      </c>
      <c r="F17" s="23" t="str">
        <f t="shared" si="1"/>
        <v/>
      </c>
      <c r="G17" s="18" t="str">
        <f t="shared" si="2"/>
        <v/>
      </c>
      <c r="H17" s="23" t="str">
        <f t="shared" si="3"/>
        <v/>
      </c>
    </row>
    <row r="18" spans="1:8" x14ac:dyDescent="0.2">
      <c r="A18" s="27">
        <f>IF(Master!A18="","",Master!A18)</f>
        <v>14</v>
      </c>
      <c r="B18" s="25" t="str">
        <f>IF(Master!B18="","",Master!B18)</f>
        <v/>
      </c>
      <c r="C18" s="26" t="str">
        <f>IF(Master!C18="","",Master!C18)</f>
        <v/>
      </c>
      <c r="D18" s="18" t="str">
        <f>IF(Master!D18="","",Master!D18)</f>
        <v>L-10</v>
      </c>
      <c r="E18" s="18" t="str">
        <f t="shared" si="0"/>
        <v/>
      </c>
      <c r="F18" s="23" t="str">
        <f t="shared" si="1"/>
        <v/>
      </c>
      <c r="G18" s="18" t="str">
        <f t="shared" si="2"/>
        <v/>
      </c>
      <c r="H18" s="23" t="str">
        <f t="shared" si="3"/>
        <v/>
      </c>
    </row>
    <row r="19" spans="1:8" x14ac:dyDescent="0.2">
      <c r="A19" s="27">
        <f>IF(Master!A19="","",Master!A19)</f>
        <v>15</v>
      </c>
      <c r="B19" s="25" t="str">
        <f>IF(Master!B19="","",Master!B19)</f>
        <v/>
      </c>
      <c r="C19" s="26" t="str">
        <f>IF(Master!C19="","",Master!C19)</f>
        <v/>
      </c>
      <c r="D19" s="18" t="str">
        <f>IF(Master!D19="","",Master!D19)</f>
        <v>L-10</v>
      </c>
      <c r="E19" s="18" t="str">
        <f t="shared" si="0"/>
        <v/>
      </c>
      <c r="F19" s="23" t="str">
        <f t="shared" si="1"/>
        <v/>
      </c>
      <c r="G19" s="18" t="str">
        <f t="shared" si="2"/>
        <v/>
      </c>
      <c r="H19" s="23" t="str">
        <f t="shared" si="3"/>
        <v/>
      </c>
    </row>
    <row r="20" spans="1:8" x14ac:dyDescent="0.2">
      <c r="A20" s="27">
        <f>IF(Master!A20="","",Master!A20)</f>
        <v>16</v>
      </c>
      <c r="B20" s="25" t="str">
        <f>IF(Master!B20="","",Master!B20)</f>
        <v/>
      </c>
      <c r="C20" s="26" t="str">
        <f>IF(Master!C20="","",Master!C20)</f>
        <v/>
      </c>
      <c r="D20" s="18" t="str">
        <f>IF(Master!D20="","",Master!D20)</f>
        <v>L-10</v>
      </c>
      <c r="E20" s="18" t="str">
        <f t="shared" si="0"/>
        <v/>
      </c>
      <c r="F20" s="23" t="str">
        <f t="shared" si="1"/>
        <v/>
      </c>
      <c r="G20" s="18" t="str">
        <f t="shared" si="2"/>
        <v/>
      </c>
      <c r="H20" s="23" t="str">
        <f t="shared" si="3"/>
        <v/>
      </c>
    </row>
    <row r="21" spans="1:8" x14ac:dyDescent="0.2">
      <c r="A21" s="27">
        <f>IF(Master!A21="","",Master!A21)</f>
        <v>17</v>
      </c>
      <c r="B21" s="25" t="str">
        <f>IF(Master!B21="","",Master!B21)</f>
        <v/>
      </c>
      <c r="C21" s="26" t="str">
        <f>IF(Master!C21="","",Master!C21)</f>
        <v/>
      </c>
      <c r="D21" s="18" t="str">
        <f>IF(Master!D21="","",Master!D21)</f>
        <v>L-10</v>
      </c>
      <c r="E21" s="18" t="str">
        <f t="shared" si="0"/>
        <v/>
      </c>
      <c r="F21" s="23" t="str">
        <f t="shared" si="1"/>
        <v/>
      </c>
      <c r="G21" s="18" t="str">
        <f t="shared" si="2"/>
        <v/>
      </c>
      <c r="H21" s="23" t="str">
        <f t="shared" si="3"/>
        <v/>
      </c>
    </row>
    <row r="22" spans="1:8" x14ac:dyDescent="0.2">
      <c r="A22" s="27">
        <f>IF(Master!A22="","",Master!A22)</f>
        <v>18</v>
      </c>
      <c r="B22" s="25" t="str">
        <f>IF(Master!B22="","",Master!B22)</f>
        <v/>
      </c>
      <c r="C22" s="26" t="str">
        <f>IF(Master!C22="","",Master!C22)</f>
        <v/>
      </c>
      <c r="D22" s="18" t="str">
        <f>IF(Master!D22="","",Master!D22)</f>
        <v>L-10</v>
      </c>
      <c r="E22" s="18" t="str">
        <f t="shared" si="0"/>
        <v/>
      </c>
      <c r="F22" s="23" t="str">
        <f t="shared" si="1"/>
        <v/>
      </c>
      <c r="G22" s="18" t="str">
        <f t="shared" si="2"/>
        <v/>
      </c>
      <c r="H22" s="23" t="str">
        <f t="shared" si="3"/>
        <v/>
      </c>
    </row>
    <row r="23" spans="1:8" x14ac:dyDescent="0.2">
      <c r="A23" s="27">
        <f>IF(Master!A23="","",Master!A23)</f>
        <v>19</v>
      </c>
      <c r="B23" s="25" t="str">
        <f>IF(Master!B23="","",Master!B23)</f>
        <v/>
      </c>
      <c r="C23" s="26" t="str">
        <f>IF(Master!C23="","",Master!C23)</f>
        <v/>
      </c>
      <c r="D23" s="18" t="str">
        <f>IF(Master!D23="","",Master!D23)</f>
        <v>L-10</v>
      </c>
      <c r="E23" s="18" t="str">
        <f t="shared" si="0"/>
        <v/>
      </c>
      <c r="F23" s="23" t="str">
        <f t="shared" si="1"/>
        <v/>
      </c>
      <c r="G23" s="18" t="str">
        <f t="shared" si="2"/>
        <v/>
      </c>
      <c r="H23" s="23" t="str">
        <f t="shared" si="3"/>
        <v/>
      </c>
    </row>
    <row r="24" spans="1:8" x14ac:dyDescent="0.2">
      <c r="A24" s="27">
        <f>IF(Master!A24="","",Master!A24)</f>
        <v>20</v>
      </c>
      <c r="B24" s="25" t="str">
        <f>IF(Master!B24="","",Master!B24)</f>
        <v/>
      </c>
      <c r="C24" s="26" t="str">
        <f>IF(Master!C24="","",Master!C24)</f>
        <v/>
      </c>
      <c r="D24" s="18" t="str">
        <f>IF(Master!D24="","",Master!D24)</f>
        <v>L-10</v>
      </c>
      <c r="E24" s="18" t="str">
        <f t="shared" si="0"/>
        <v/>
      </c>
      <c r="F24" s="23" t="str">
        <f t="shared" si="1"/>
        <v/>
      </c>
      <c r="G24" s="18" t="str">
        <f t="shared" si="2"/>
        <v/>
      </c>
      <c r="H24" s="23" t="str">
        <f t="shared" si="3"/>
        <v/>
      </c>
    </row>
    <row r="25" spans="1:8" ht="21.75" customHeight="1" x14ac:dyDescent="0.2">
      <c r="A25" s="27">
        <f>IF(Master!A25="","",Master!A25)</f>
        <v>21</v>
      </c>
      <c r="B25" s="25" t="str">
        <f>IF(Master!B25="","",Master!B25)</f>
        <v/>
      </c>
      <c r="C25" s="26" t="str">
        <f>IF(Master!C25="","",Master!C25)</f>
        <v/>
      </c>
      <c r="D25" s="18" t="str">
        <f>IF(Master!D25="","",Master!D25)</f>
        <v>L-10</v>
      </c>
      <c r="E25" s="18" t="str">
        <f t="shared" si="0"/>
        <v/>
      </c>
      <c r="F25" s="23" t="str">
        <f t="shared" si="1"/>
        <v/>
      </c>
      <c r="G25" s="18" t="str">
        <f t="shared" si="2"/>
        <v/>
      </c>
      <c r="H25" s="23" t="str">
        <f t="shared" si="3"/>
        <v/>
      </c>
    </row>
    <row r="26" spans="1:8" x14ac:dyDescent="0.25">
      <c r="A26" s="24" t="s">
        <v>50</v>
      </c>
      <c r="B26" s="24"/>
      <c r="C26" s="24"/>
      <c r="D26" s="24"/>
      <c r="E26" s="24"/>
      <c r="F26" s="24"/>
      <c r="G26" s="24" t="s">
        <v>49</v>
      </c>
      <c r="H26" s="24"/>
    </row>
    <row r="27" spans="1:8" x14ac:dyDescent="0.2">
      <c r="A27" s="17"/>
      <c r="B27" s="17"/>
      <c r="C27" s="17"/>
      <c r="D27" s="17"/>
      <c r="E27" s="17"/>
      <c r="F27" s="17"/>
      <c r="G27" s="17"/>
      <c r="H27" s="17"/>
    </row>
    <row r="28" spans="1:8" x14ac:dyDescent="0.2">
      <c r="A28" s="17"/>
      <c r="B28" s="17"/>
      <c r="C28" s="17"/>
      <c r="D28" s="17"/>
      <c r="E28" s="17"/>
      <c r="F28" s="17"/>
      <c r="G28" s="17"/>
      <c r="H28" s="17"/>
    </row>
    <row r="29" spans="1:8" x14ac:dyDescent="0.2">
      <c r="A29" s="17" t="s">
        <v>48</v>
      </c>
      <c r="B29" s="17"/>
      <c r="C29" s="17"/>
      <c r="D29" s="17"/>
      <c r="E29" s="17"/>
      <c r="F29" s="17"/>
      <c r="G29" s="17"/>
      <c r="H29" s="17"/>
    </row>
    <row r="30" spans="1:8" x14ac:dyDescent="0.2">
      <c r="A30" s="17" t="s">
        <v>52</v>
      </c>
      <c r="B30" s="17"/>
      <c r="C30" s="17"/>
      <c r="D30" s="17"/>
      <c r="E30" s="17"/>
      <c r="F30" s="17"/>
      <c r="G30" s="17"/>
      <c r="H30" s="17"/>
    </row>
    <row r="31" spans="1:8" x14ac:dyDescent="0.2">
      <c r="A31" s="17" t="s">
        <v>53</v>
      </c>
      <c r="B31" s="17"/>
      <c r="C31" s="17"/>
      <c r="D31" s="17"/>
      <c r="E31" s="17"/>
      <c r="F31" s="17"/>
      <c r="G31" s="17"/>
      <c r="H31" s="17"/>
    </row>
    <row r="32" spans="1:8" x14ac:dyDescent="0.2">
      <c r="A32" s="17" t="s">
        <v>54</v>
      </c>
      <c r="B32" s="17"/>
      <c r="C32" s="17"/>
      <c r="D32" s="17"/>
      <c r="E32" s="17"/>
      <c r="F32" s="17"/>
      <c r="G32" s="17"/>
      <c r="H32" s="17"/>
    </row>
    <row r="33" spans="1:8" x14ac:dyDescent="0.2">
      <c r="A33" s="17" t="s">
        <v>55</v>
      </c>
      <c r="B33" s="17"/>
      <c r="C33" s="17"/>
      <c r="D33" s="17"/>
      <c r="E33" s="17"/>
      <c r="F33" s="17"/>
      <c r="G33" s="42"/>
      <c r="H33" s="42"/>
    </row>
    <row r="34" spans="1:8" x14ac:dyDescent="0.2">
      <c r="A34" s="17"/>
      <c r="B34" s="17"/>
      <c r="C34" s="17"/>
      <c r="D34" s="17"/>
      <c r="E34" s="17"/>
      <c r="F34" s="17"/>
      <c r="G34" s="42"/>
      <c r="H34" s="42"/>
    </row>
  </sheetData>
  <sheetProtection algorithmName="SHA-512" hashValue="KMpGsiKlf2WOWlul/Vj/5CY6KaNGh4FeLqV5S4DghvY3OXgfPiEb/5FDcJyuh1LcvXJ8OtOvY2oa4dCtTiUZqA==" saltValue="vL8WDJw18VjY8oBC9Fun2Q==" spinCount="100000" sheet="1" insertRows="0" deleteRows="0" sort="0" autoFilter="0"/>
  <mergeCells count="6">
    <mergeCell ref="I4:K4"/>
    <mergeCell ref="A2:H2"/>
    <mergeCell ref="A1:H1"/>
    <mergeCell ref="G33:H33"/>
    <mergeCell ref="G34:H34"/>
    <mergeCell ref="A3:H3"/>
  </mergeCells>
  <dataValidations count="1">
    <dataValidation allowBlank="1" showInputMessage="1" showErrorMessage="1" promptTitle="दिनाक " prompt="वेतन वृद्धि की दिनाक लिखे " sqref="F6:F25 H6:H25" xr:uid="{00000000-0002-0000-0100-000000000000}"/>
  </dataValidations>
  <pageMargins left="0.23622047244094491" right="0.23622047244094491" top="0.23622047244094491" bottom="0.23622047244094491" header="0" footer="0"/>
  <pageSetup paperSize="9" orientation="portrait" r:id="rId1"/>
  <headerFooter>
    <oddFooter>&amp;Rwww.rajteachers.in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Y48"/>
  <sheetViews>
    <sheetView zoomScale="85" zoomScaleNormal="85" workbookViewId="0">
      <selection activeCell="S16" sqref="S16"/>
    </sheetView>
  </sheetViews>
  <sheetFormatPr defaultRowHeight="12.75" x14ac:dyDescent="0.2"/>
  <cols>
    <col min="1" max="1" width="14.33203125" bestFit="1" customWidth="1"/>
    <col min="2" max="10" width="7" bestFit="1" customWidth="1"/>
    <col min="11" max="25" width="8.1640625" bestFit="1" customWidth="1"/>
  </cols>
  <sheetData>
    <row r="1" spans="1:25" x14ac:dyDescent="0.2">
      <c r="A1" s="44" t="s">
        <v>59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25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x14ac:dyDescent="0.2">
      <c r="A3" s="46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8"/>
    </row>
    <row r="4" spans="1:25" ht="30" customHeight="1" x14ac:dyDescent="0.2">
      <c r="A4" s="1" t="s">
        <v>1</v>
      </c>
      <c r="B4" s="49" t="s">
        <v>2</v>
      </c>
      <c r="C4" s="49"/>
      <c r="D4" s="49"/>
      <c r="E4" s="49"/>
      <c r="F4" s="49"/>
      <c r="G4" s="49"/>
      <c r="H4" s="49"/>
      <c r="I4" s="49"/>
      <c r="J4" s="49"/>
      <c r="K4" s="49" t="s">
        <v>3</v>
      </c>
      <c r="L4" s="49"/>
      <c r="M4" s="49"/>
      <c r="N4" s="49"/>
      <c r="O4" s="49" t="s">
        <v>4</v>
      </c>
      <c r="P4" s="49"/>
      <c r="Q4" s="49"/>
      <c r="R4" s="49"/>
      <c r="S4" s="49"/>
      <c r="T4" s="49"/>
      <c r="U4" s="49"/>
      <c r="V4" s="49"/>
      <c r="W4" s="49" t="s">
        <v>5</v>
      </c>
      <c r="X4" s="49"/>
      <c r="Y4" s="49"/>
    </row>
    <row r="5" spans="1:25" ht="15" x14ac:dyDescent="0.2">
      <c r="A5" s="2" t="s">
        <v>6</v>
      </c>
      <c r="B5" s="3">
        <v>1700</v>
      </c>
      <c r="C5" s="3">
        <v>1750</v>
      </c>
      <c r="D5" s="3">
        <v>1900</v>
      </c>
      <c r="E5" s="3">
        <v>2000</v>
      </c>
      <c r="F5" s="3">
        <v>2400</v>
      </c>
      <c r="G5" s="3">
        <v>2400</v>
      </c>
      <c r="H5" s="3">
        <v>2400</v>
      </c>
      <c r="I5" s="3">
        <v>2800</v>
      </c>
      <c r="J5" s="3">
        <v>2800</v>
      </c>
      <c r="K5" s="4">
        <v>3600</v>
      </c>
      <c r="L5" s="4">
        <v>4200</v>
      </c>
      <c r="M5" s="3">
        <v>4800</v>
      </c>
      <c r="N5" s="4">
        <v>5400</v>
      </c>
      <c r="O5" s="3">
        <v>5400</v>
      </c>
      <c r="P5" s="4">
        <v>6000</v>
      </c>
      <c r="Q5" s="4">
        <v>6600</v>
      </c>
      <c r="R5" s="3">
        <v>6800</v>
      </c>
      <c r="S5" s="5">
        <v>7200</v>
      </c>
      <c r="T5" s="3">
        <v>7600</v>
      </c>
      <c r="U5" s="6">
        <v>8200</v>
      </c>
      <c r="V5" s="3">
        <v>8700</v>
      </c>
      <c r="W5" s="5">
        <v>8900</v>
      </c>
      <c r="X5" s="3">
        <v>9500</v>
      </c>
      <c r="Y5" s="3">
        <v>10000</v>
      </c>
    </row>
    <row r="6" spans="1:25" ht="15" x14ac:dyDescent="0.2">
      <c r="A6" s="7" t="s">
        <v>7</v>
      </c>
      <c r="B6" s="8">
        <v>2</v>
      </c>
      <c r="C6" s="8">
        <v>3</v>
      </c>
      <c r="D6" s="8">
        <v>4</v>
      </c>
      <c r="E6" s="8">
        <v>5</v>
      </c>
      <c r="F6" s="8">
        <v>9</v>
      </c>
      <c r="G6" s="2" t="s">
        <v>8</v>
      </c>
      <c r="H6" s="2" t="s">
        <v>9</v>
      </c>
      <c r="I6" s="8">
        <v>10</v>
      </c>
      <c r="J6" s="2" t="s">
        <v>10</v>
      </c>
      <c r="K6" s="9">
        <v>11</v>
      </c>
      <c r="L6" s="9">
        <v>12</v>
      </c>
      <c r="M6" s="8">
        <v>14</v>
      </c>
      <c r="N6" s="9">
        <v>15</v>
      </c>
      <c r="O6" s="8">
        <v>15</v>
      </c>
      <c r="P6" s="9">
        <v>16</v>
      </c>
      <c r="Q6" s="9">
        <v>17</v>
      </c>
      <c r="R6" s="8">
        <v>18</v>
      </c>
      <c r="S6" s="9">
        <v>19</v>
      </c>
      <c r="T6" s="8">
        <v>20</v>
      </c>
      <c r="U6" s="9">
        <v>21</v>
      </c>
      <c r="V6" s="8">
        <v>22</v>
      </c>
      <c r="W6" s="9">
        <v>23</v>
      </c>
      <c r="X6" s="2" t="s">
        <v>11</v>
      </c>
      <c r="Y6" s="8">
        <v>24</v>
      </c>
    </row>
    <row r="7" spans="1:25" ht="15" x14ac:dyDescent="0.2">
      <c r="A7" s="7" t="s">
        <v>12</v>
      </c>
      <c r="B7" s="2" t="s">
        <v>13</v>
      </c>
      <c r="C7" s="2" t="s">
        <v>14</v>
      </c>
      <c r="D7" s="2" t="s">
        <v>15</v>
      </c>
      <c r="E7" s="2" t="s">
        <v>16</v>
      </c>
      <c r="F7" s="2" t="s">
        <v>17</v>
      </c>
      <c r="G7" s="2" t="s">
        <v>18</v>
      </c>
      <c r="H7" s="2" t="s">
        <v>19</v>
      </c>
      <c r="I7" s="2" t="s">
        <v>20</v>
      </c>
      <c r="J7" s="2" t="s">
        <v>21</v>
      </c>
      <c r="K7" s="10" t="s">
        <v>22</v>
      </c>
      <c r="L7" s="10" t="s">
        <v>23</v>
      </c>
      <c r="M7" s="2" t="s">
        <v>24</v>
      </c>
      <c r="N7" s="10" t="s">
        <v>25</v>
      </c>
      <c r="O7" s="2" t="s">
        <v>26</v>
      </c>
      <c r="P7" s="10" t="s">
        <v>27</v>
      </c>
      <c r="Q7" s="10" t="s">
        <v>28</v>
      </c>
      <c r="R7" s="2" t="s">
        <v>29</v>
      </c>
      <c r="S7" s="10" t="s">
        <v>30</v>
      </c>
      <c r="T7" s="2" t="s">
        <v>31</v>
      </c>
      <c r="U7" s="10" t="s">
        <v>32</v>
      </c>
      <c r="V7" s="2" t="s">
        <v>33</v>
      </c>
      <c r="W7" s="10" t="s">
        <v>34</v>
      </c>
      <c r="X7" s="2" t="s">
        <v>35</v>
      </c>
      <c r="Y7" s="2" t="s">
        <v>36</v>
      </c>
    </row>
    <row r="8" spans="1:25" x14ac:dyDescent="0.2">
      <c r="A8" s="7" t="s">
        <v>37</v>
      </c>
      <c r="B8" s="13">
        <v>1</v>
      </c>
      <c r="C8" s="13">
        <v>2</v>
      </c>
      <c r="D8" s="13">
        <v>3</v>
      </c>
      <c r="E8" s="13">
        <v>4</v>
      </c>
      <c r="F8" s="13">
        <v>5</v>
      </c>
      <c r="G8" s="13">
        <v>6</v>
      </c>
      <c r="H8" s="13">
        <v>7</v>
      </c>
      <c r="I8" s="13">
        <v>8</v>
      </c>
      <c r="J8" s="13">
        <v>9</v>
      </c>
      <c r="K8" s="13">
        <v>10</v>
      </c>
      <c r="L8" s="13">
        <v>11</v>
      </c>
      <c r="M8" s="13">
        <v>12</v>
      </c>
      <c r="N8" s="13">
        <v>13</v>
      </c>
      <c r="O8" s="13">
        <v>14</v>
      </c>
      <c r="P8" s="13">
        <v>15</v>
      </c>
      <c r="Q8" s="13">
        <v>16</v>
      </c>
      <c r="R8" s="13">
        <v>17</v>
      </c>
      <c r="S8" s="13">
        <v>18</v>
      </c>
      <c r="T8" s="13">
        <v>19</v>
      </c>
      <c r="U8" s="13">
        <v>20</v>
      </c>
      <c r="V8" s="13">
        <v>21</v>
      </c>
      <c r="W8" s="13">
        <v>22</v>
      </c>
      <c r="X8" s="13">
        <v>23</v>
      </c>
      <c r="Y8" s="13">
        <v>24</v>
      </c>
    </row>
    <row r="9" spans="1:25" ht="16.5" x14ac:dyDescent="0.2">
      <c r="A9" s="11">
        <v>1</v>
      </c>
      <c r="B9" s="12">
        <v>17700</v>
      </c>
      <c r="C9" s="12">
        <v>17900</v>
      </c>
      <c r="D9" s="12">
        <v>18200</v>
      </c>
      <c r="E9" s="12">
        <v>19200</v>
      </c>
      <c r="F9" s="12">
        <v>20800</v>
      </c>
      <c r="G9" s="12">
        <v>21500</v>
      </c>
      <c r="H9" s="12">
        <v>22400</v>
      </c>
      <c r="I9" s="12">
        <v>26300</v>
      </c>
      <c r="J9" s="12">
        <v>28700</v>
      </c>
      <c r="K9" s="12">
        <v>33800</v>
      </c>
      <c r="L9" s="12">
        <v>37800</v>
      </c>
      <c r="M9" s="12">
        <v>44300</v>
      </c>
      <c r="N9" s="12">
        <v>53100</v>
      </c>
      <c r="O9" s="12">
        <v>56100</v>
      </c>
      <c r="P9" s="12">
        <v>60700</v>
      </c>
      <c r="Q9" s="12">
        <v>67300</v>
      </c>
      <c r="R9" s="12">
        <v>71000</v>
      </c>
      <c r="S9" s="12">
        <v>75300</v>
      </c>
      <c r="T9" s="12">
        <v>79900</v>
      </c>
      <c r="U9" s="12">
        <v>88900</v>
      </c>
      <c r="V9" s="12">
        <v>123100</v>
      </c>
      <c r="W9" s="12">
        <v>129700</v>
      </c>
      <c r="X9" s="12">
        <v>145800</v>
      </c>
      <c r="Y9" s="12">
        <v>148800</v>
      </c>
    </row>
    <row r="10" spans="1:25" ht="16.5" x14ac:dyDescent="0.2">
      <c r="A10" s="11">
        <v>2</v>
      </c>
      <c r="B10" s="12">
        <v>18200</v>
      </c>
      <c r="C10" s="12">
        <v>18400</v>
      </c>
      <c r="D10" s="12">
        <v>18700</v>
      </c>
      <c r="E10" s="12">
        <v>19800</v>
      </c>
      <c r="F10" s="12">
        <v>21400</v>
      </c>
      <c r="G10" s="12">
        <v>22100</v>
      </c>
      <c r="H10" s="12">
        <v>23100</v>
      </c>
      <c r="I10" s="12">
        <v>27100</v>
      </c>
      <c r="J10" s="12">
        <v>29600</v>
      </c>
      <c r="K10" s="12">
        <v>34800</v>
      </c>
      <c r="L10" s="12">
        <v>38900</v>
      </c>
      <c r="M10" s="12">
        <v>45600</v>
      </c>
      <c r="N10" s="12">
        <v>54700</v>
      </c>
      <c r="O10" s="12">
        <v>57800</v>
      </c>
      <c r="P10" s="12">
        <v>62500</v>
      </c>
      <c r="Q10" s="12">
        <v>69300</v>
      </c>
      <c r="R10" s="12">
        <v>73100</v>
      </c>
      <c r="S10" s="12">
        <v>77600</v>
      </c>
      <c r="T10" s="12">
        <v>82300</v>
      </c>
      <c r="U10" s="12">
        <v>91600</v>
      </c>
      <c r="V10" s="12">
        <v>126800</v>
      </c>
      <c r="W10" s="12">
        <v>133600</v>
      </c>
      <c r="X10" s="12">
        <v>150200</v>
      </c>
      <c r="Y10" s="12">
        <v>153300</v>
      </c>
    </row>
    <row r="11" spans="1:25" ht="16.5" x14ac:dyDescent="0.2">
      <c r="A11" s="11">
        <v>3</v>
      </c>
      <c r="B11" s="12">
        <v>18700</v>
      </c>
      <c r="C11" s="12">
        <v>19000</v>
      </c>
      <c r="D11" s="12">
        <v>19300</v>
      </c>
      <c r="E11" s="12">
        <v>20400</v>
      </c>
      <c r="F11" s="12">
        <v>22000</v>
      </c>
      <c r="G11" s="12">
        <v>22800</v>
      </c>
      <c r="H11" s="12">
        <v>23800</v>
      </c>
      <c r="I11" s="12">
        <v>27900</v>
      </c>
      <c r="J11" s="12">
        <v>30500</v>
      </c>
      <c r="K11" s="12">
        <v>35800</v>
      </c>
      <c r="L11" s="12">
        <v>40100</v>
      </c>
      <c r="M11" s="12">
        <v>47000</v>
      </c>
      <c r="N11" s="12">
        <v>56300</v>
      </c>
      <c r="O11" s="12">
        <v>59500</v>
      </c>
      <c r="P11" s="12">
        <v>64400</v>
      </c>
      <c r="Q11" s="12">
        <v>71400</v>
      </c>
      <c r="R11" s="12">
        <v>75300</v>
      </c>
      <c r="S11" s="12">
        <v>79900</v>
      </c>
      <c r="T11" s="12">
        <v>84800</v>
      </c>
      <c r="U11" s="12">
        <v>94300</v>
      </c>
      <c r="V11" s="12">
        <v>130600</v>
      </c>
      <c r="W11" s="12">
        <v>137600</v>
      </c>
      <c r="X11" s="12">
        <v>154700</v>
      </c>
      <c r="Y11" s="12">
        <v>157900</v>
      </c>
    </row>
    <row r="12" spans="1:25" ht="16.5" x14ac:dyDescent="0.2">
      <c r="A12" s="11">
        <v>4</v>
      </c>
      <c r="B12" s="12">
        <v>19300</v>
      </c>
      <c r="C12" s="12">
        <v>19600</v>
      </c>
      <c r="D12" s="12">
        <v>19900</v>
      </c>
      <c r="E12" s="12">
        <v>21000</v>
      </c>
      <c r="F12" s="12">
        <v>22700</v>
      </c>
      <c r="G12" s="12">
        <v>23500</v>
      </c>
      <c r="H12" s="12">
        <v>24500</v>
      </c>
      <c r="I12" s="12">
        <v>28700</v>
      </c>
      <c r="J12" s="12">
        <v>31400</v>
      </c>
      <c r="K12" s="12">
        <v>36900</v>
      </c>
      <c r="L12" s="12">
        <v>41300</v>
      </c>
      <c r="M12" s="12">
        <v>48400</v>
      </c>
      <c r="N12" s="12">
        <v>58000</v>
      </c>
      <c r="O12" s="12">
        <v>61300</v>
      </c>
      <c r="P12" s="12">
        <v>66300</v>
      </c>
      <c r="Q12" s="12">
        <v>73500</v>
      </c>
      <c r="R12" s="12">
        <v>77600</v>
      </c>
      <c r="S12" s="12">
        <v>82300</v>
      </c>
      <c r="T12" s="12">
        <v>87300</v>
      </c>
      <c r="U12" s="12">
        <v>97100</v>
      </c>
      <c r="V12" s="12">
        <v>134500</v>
      </c>
      <c r="W12" s="12">
        <v>141700</v>
      </c>
      <c r="X12" s="12">
        <v>159300</v>
      </c>
      <c r="Y12" s="12">
        <v>162600</v>
      </c>
    </row>
    <row r="13" spans="1:25" ht="16.5" x14ac:dyDescent="0.2">
      <c r="A13" s="11">
        <v>5</v>
      </c>
      <c r="B13" s="12">
        <v>19900</v>
      </c>
      <c r="C13" s="12">
        <v>20200</v>
      </c>
      <c r="D13" s="12">
        <v>20500</v>
      </c>
      <c r="E13" s="12">
        <v>21600</v>
      </c>
      <c r="F13" s="12">
        <v>23400</v>
      </c>
      <c r="G13" s="12">
        <v>24200</v>
      </c>
      <c r="H13" s="12">
        <v>25200</v>
      </c>
      <c r="I13" s="12">
        <v>29600</v>
      </c>
      <c r="J13" s="12">
        <v>32300</v>
      </c>
      <c r="K13" s="12">
        <v>38000</v>
      </c>
      <c r="L13" s="12">
        <v>42500</v>
      </c>
      <c r="M13" s="12">
        <v>49900</v>
      </c>
      <c r="N13" s="12">
        <v>59700</v>
      </c>
      <c r="O13" s="12">
        <v>63100</v>
      </c>
      <c r="P13" s="12">
        <v>68300</v>
      </c>
      <c r="Q13" s="12">
        <v>75700</v>
      </c>
      <c r="R13" s="12">
        <v>79900</v>
      </c>
      <c r="S13" s="12">
        <v>84800</v>
      </c>
      <c r="T13" s="12">
        <v>89900</v>
      </c>
      <c r="U13" s="12">
        <v>100000</v>
      </c>
      <c r="V13" s="12">
        <v>138500</v>
      </c>
      <c r="W13" s="12">
        <v>146000</v>
      </c>
      <c r="X13" s="12">
        <v>164100</v>
      </c>
      <c r="Y13" s="12">
        <v>167500</v>
      </c>
    </row>
    <row r="14" spans="1:25" ht="16.5" x14ac:dyDescent="0.2">
      <c r="A14" s="11">
        <v>6</v>
      </c>
      <c r="B14" s="12">
        <v>20500</v>
      </c>
      <c r="C14" s="12">
        <v>20800</v>
      </c>
      <c r="D14" s="12">
        <v>21100</v>
      </c>
      <c r="E14" s="12">
        <v>22200</v>
      </c>
      <c r="F14" s="12">
        <v>24100</v>
      </c>
      <c r="G14" s="12">
        <v>24900</v>
      </c>
      <c r="H14" s="12">
        <v>26000</v>
      </c>
      <c r="I14" s="12">
        <v>30500</v>
      </c>
      <c r="J14" s="12">
        <v>33300</v>
      </c>
      <c r="K14" s="12">
        <v>39100</v>
      </c>
      <c r="L14" s="12">
        <v>43800</v>
      </c>
      <c r="M14" s="12">
        <v>51400</v>
      </c>
      <c r="N14" s="12">
        <v>61500</v>
      </c>
      <c r="O14" s="12">
        <v>65000</v>
      </c>
      <c r="P14" s="12">
        <v>70300</v>
      </c>
      <c r="Q14" s="12">
        <v>78000</v>
      </c>
      <c r="R14" s="12">
        <v>82300</v>
      </c>
      <c r="S14" s="12">
        <v>87300</v>
      </c>
      <c r="T14" s="12">
        <v>92600</v>
      </c>
      <c r="U14" s="12">
        <v>103000</v>
      </c>
      <c r="V14" s="12">
        <v>142700</v>
      </c>
      <c r="W14" s="12">
        <v>150400</v>
      </c>
      <c r="X14" s="12">
        <v>169000</v>
      </c>
      <c r="Y14" s="12">
        <v>172500</v>
      </c>
    </row>
    <row r="15" spans="1:25" ht="16.5" x14ac:dyDescent="0.2">
      <c r="A15" s="11">
        <v>7</v>
      </c>
      <c r="B15" s="12">
        <v>21100</v>
      </c>
      <c r="C15" s="12">
        <v>21400</v>
      </c>
      <c r="D15" s="12">
        <v>21700</v>
      </c>
      <c r="E15" s="12">
        <v>22900</v>
      </c>
      <c r="F15" s="12">
        <v>24800</v>
      </c>
      <c r="G15" s="12">
        <v>25600</v>
      </c>
      <c r="H15" s="12">
        <v>26800</v>
      </c>
      <c r="I15" s="12">
        <v>31400</v>
      </c>
      <c r="J15" s="12">
        <v>34300</v>
      </c>
      <c r="K15" s="12">
        <v>40300</v>
      </c>
      <c r="L15" s="12">
        <v>45100</v>
      </c>
      <c r="M15" s="12">
        <v>52900</v>
      </c>
      <c r="N15" s="12">
        <v>63300</v>
      </c>
      <c r="O15" s="12">
        <v>67000</v>
      </c>
      <c r="P15" s="12">
        <v>72400</v>
      </c>
      <c r="Q15" s="12">
        <v>80300</v>
      </c>
      <c r="R15" s="12">
        <v>84800</v>
      </c>
      <c r="S15" s="12">
        <v>89900</v>
      </c>
      <c r="T15" s="12">
        <v>95400</v>
      </c>
      <c r="U15" s="12">
        <v>106100</v>
      </c>
      <c r="V15" s="12">
        <v>147000</v>
      </c>
      <c r="W15" s="12">
        <v>154900</v>
      </c>
      <c r="X15" s="12">
        <v>174100</v>
      </c>
      <c r="Y15" s="12">
        <v>177700</v>
      </c>
    </row>
    <row r="16" spans="1:25" ht="16.5" x14ac:dyDescent="0.2">
      <c r="A16" s="11">
        <v>8</v>
      </c>
      <c r="B16" s="12">
        <v>21700</v>
      </c>
      <c r="C16" s="12">
        <v>22000</v>
      </c>
      <c r="D16" s="12">
        <v>22400</v>
      </c>
      <c r="E16" s="12">
        <v>23600</v>
      </c>
      <c r="F16" s="12">
        <v>25500</v>
      </c>
      <c r="G16" s="12">
        <v>26400</v>
      </c>
      <c r="H16" s="12">
        <v>27600</v>
      </c>
      <c r="I16" s="12">
        <v>32300</v>
      </c>
      <c r="J16" s="12">
        <v>35300</v>
      </c>
      <c r="K16" s="12">
        <v>41500</v>
      </c>
      <c r="L16" s="12">
        <v>46500</v>
      </c>
      <c r="M16" s="12">
        <v>54500</v>
      </c>
      <c r="N16" s="12">
        <v>65200</v>
      </c>
      <c r="O16" s="12">
        <v>69000</v>
      </c>
      <c r="P16" s="12">
        <v>74600</v>
      </c>
      <c r="Q16" s="12">
        <v>82700</v>
      </c>
      <c r="R16" s="12">
        <v>87300</v>
      </c>
      <c r="S16" s="12">
        <v>92600</v>
      </c>
      <c r="T16" s="12">
        <v>98300</v>
      </c>
      <c r="U16" s="12">
        <v>109300</v>
      </c>
      <c r="V16" s="12">
        <v>151400</v>
      </c>
      <c r="W16" s="12">
        <v>159500</v>
      </c>
      <c r="X16" s="12">
        <v>179300</v>
      </c>
      <c r="Y16" s="12">
        <v>183000</v>
      </c>
    </row>
    <row r="17" spans="1:25" ht="16.5" x14ac:dyDescent="0.2">
      <c r="A17" s="11">
        <v>9</v>
      </c>
      <c r="B17" s="12">
        <v>22400</v>
      </c>
      <c r="C17" s="12">
        <v>22700</v>
      </c>
      <c r="D17" s="12">
        <v>23100</v>
      </c>
      <c r="E17" s="12">
        <v>24300</v>
      </c>
      <c r="F17" s="12">
        <v>26300</v>
      </c>
      <c r="G17" s="12">
        <v>27200</v>
      </c>
      <c r="H17" s="12">
        <v>28400</v>
      </c>
      <c r="I17" s="12">
        <v>33300</v>
      </c>
      <c r="J17" s="12">
        <v>36400</v>
      </c>
      <c r="K17" s="12">
        <v>42700</v>
      </c>
      <c r="L17" s="12">
        <v>47900</v>
      </c>
      <c r="M17" s="12">
        <v>56100</v>
      </c>
      <c r="N17" s="12">
        <v>67200</v>
      </c>
      <c r="O17" s="12">
        <v>71100</v>
      </c>
      <c r="P17" s="12">
        <v>76800</v>
      </c>
      <c r="Q17" s="12">
        <v>85200</v>
      </c>
      <c r="R17" s="12">
        <v>89900</v>
      </c>
      <c r="S17" s="12">
        <v>95400</v>
      </c>
      <c r="T17" s="12">
        <v>101200</v>
      </c>
      <c r="U17" s="12">
        <v>112600</v>
      </c>
      <c r="V17" s="12">
        <v>155900</v>
      </c>
      <c r="W17" s="12">
        <v>164300</v>
      </c>
      <c r="X17" s="12">
        <v>184700</v>
      </c>
      <c r="Y17" s="12">
        <v>188500</v>
      </c>
    </row>
    <row r="18" spans="1:25" ht="16.5" x14ac:dyDescent="0.2">
      <c r="A18" s="11">
        <v>10</v>
      </c>
      <c r="B18" s="12">
        <v>23100</v>
      </c>
      <c r="C18" s="12">
        <v>23400</v>
      </c>
      <c r="D18" s="12">
        <v>23800</v>
      </c>
      <c r="E18" s="12">
        <v>25000</v>
      </c>
      <c r="F18" s="12">
        <v>27100</v>
      </c>
      <c r="G18" s="12">
        <v>28000</v>
      </c>
      <c r="H18" s="12">
        <v>29300</v>
      </c>
      <c r="I18" s="12">
        <v>34300</v>
      </c>
      <c r="J18" s="12">
        <v>37500</v>
      </c>
      <c r="K18" s="12">
        <v>44000</v>
      </c>
      <c r="L18" s="12">
        <v>49300</v>
      </c>
      <c r="M18" s="12">
        <v>57800</v>
      </c>
      <c r="N18" s="12">
        <v>69200</v>
      </c>
      <c r="O18" s="12">
        <v>73200</v>
      </c>
      <c r="P18" s="12">
        <v>79100</v>
      </c>
      <c r="Q18" s="12">
        <v>87800</v>
      </c>
      <c r="R18" s="12">
        <v>92600</v>
      </c>
      <c r="S18" s="12">
        <v>98300</v>
      </c>
      <c r="T18" s="12">
        <v>104200</v>
      </c>
      <c r="U18" s="12">
        <v>116000</v>
      </c>
      <c r="V18" s="12">
        <v>160600</v>
      </c>
      <c r="W18" s="12">
        <v>169200</v>
      </c>
      <c r="X18" s="12">
        <v>190200</v>
      </c>
      <c r="Y18" s="12">
        <v>194200</v>
      </c>
    </row>
    <row r="19" spans="1:25" ht="16.5" x14ac:dyDescent="0.2">
      <c r="A19" s="11">
        <v>11</v>
      </c>
      <c r="B19" s="12">
        <v>23800</v>
      </c>
      <c r="C19" s="12">
        <v>24100</v>
      </c>
      <c r="D19" s="12">
        <v>24500</v>
      </c>
      <c r="E19" s="12">
        <v>25800</v>
      </c>
      <c r="F19" s="12">
        <v>27900</v>
      </c>
      <c r="G19" s="12">
        <v>28800</v>
      </c>
      <c r="H19" s="12">
        <v>30200</v>
      </c>
      <c r="I19" s="12">
        <v>35300</v>
      </c>
      <c r="J19" s="12">
        <v>38600</v>
      </c>
      <c r="K19" s="12">
        <v>45300</v>
      </c>
      <c r="L19" s="12">
        <v>50800</v>
      </c>
      <c r="M19" s="12">
        <v>59500</v>
      </c>
      <c r="N19" s="12">
        <v>71300</v>
      </c>
      <c r="O19" s="12">
        <v>75400</v>
      </c>
      <c r="P19" s="12">
        <v>81500</v>
      </c>
      <c r="Q19" s="12">
        <v>90400</v>
      </c>
      <c r="R19" s="12">
        <v>95400</v>
      </c>
      <c r="S19" s="12">
        <v>101200</v>
      </c>
      <c r="T19" s="12">
        <v>107300</v>
      </c>
      <c r="U19" s="12">
        <v>119500</v>
      </c>
      <c r="V19" s="12">
        <v>165400</v>
      </c>
      <c r="W19" s="12">
        <v>174300</v>
      </c>
      <c r="X19" s="12">
        <v>195900</v>
      </c>
      <c r="Y19" s="12">
        <v>200000</v>
      </c>
    </row>
    <row r="20" spans="1:25" ht="16.5" x14ac:dyDescent="0.2">
      <c r="A20" s="11">
        <v>12</v>
      </c>
      <c r="B20" s="12">
        <v>24500</v>
      </c>
      <c r="C20" s="12">
        <v>24800</v>
      </c>
      <c r="D20" s="12">
        <v>25200</v>
      </c>
      <c r="E20" s="12">
        <v>26600</v>
      </c>
      <c r="F20" s="12">
        <v>28700</v>
      </c>
      <c r="G20" s="12">
        <v>29700</v>
      </c>
      <c r="H20" s="12">
        <v>31100</v>
      </c>
      <c r="I20" s="12">
        <v>36400</v>
      </c>
      <c r="J20" s="12">
        <v>39800</v>
      </c>
      <c r="K20" s="12">
        <v>46700</v>
      </c>
      <c r="L20" s="12">
        <v>52300</v>
      </c>
      <c r="M20" s="12">
        <v>61300</v>
      </c>
      <c r="N20" s="12">
        <v>73400</v>
      </c>
      <c r="O20" s="12">
        <v>77700</v>
      </c>
      <c r="P20" s="12">
        <v>83900</v>
      </c>
      <c r="Q20" s="12">
        <v>93100</v>
      </c>
      <c r="R20" s="12">
        <v>98300</v>
      </c>
      <c r="S20" s="12">
        <v>104200</v>
      </c>
      <c r="T20" s="12">
        <v>110500</v>
      </c>
      <c r="U20" s="12">
        <v>123100</v>
      </c>
      <c r="V20" s="12">
        <v>170400</v>
      </c>
      <c r="W20" s="12">
        <v>179500</v>
      </c>
      <c r="X20" s="12">
        <v>201800</v>
      </c>
      <c r="Y20" s="12">
        <v>206000</v>
      </c>
    </row>
    <row r="21" spans="1:25" ht="16.5" x14ac:dyDescent="0.2">
      <c r="A21" s="11">
        <v>13</v>
      </c>
      <c r="B21" s="12">
        <v>25200</v>
      </c>
      <c r="C21" s="12">
        <v>25500</v>
      </c>
      <c r="D21" s="12">
        <v>26000</v>
      </c>
      <c r="E21" s="12">
        <v>27400</v>
      </c>
      <c r="F21" s="12">
        <v>29600</v>
      </c>
      <c r="G21" s="12">
        <v>30600</v>
      </c>
      <c r="H21" s="12">
        <v>32000</v>
      </c>
      <c r="I21" s="12">
        <v>37500</v>
      </c>
      <c r="J21" s="12">
        <v>41000</v>
      </c>
      <c r="K21" s="12">
        <v>48100</v>
      </c>
      <c r="L21" s="12">
        <v>53900</v>
      </c>
      <c r="M21" s="12">
        <v>63100</v>
      </c>
      <c r="N21" s="12">
        <v>75600</v>
      </c>
      <c r="O21" s="12">
        <v>80000</v>
      </c>
      <c r="P21" s="12">
        <v>86400</v>
      </c>
      <c r="Q21" s="12">
        <v>95900</v>
      </c>
      <c r="R21" s="12">
        <v>101200</v>
      </c>
      <c r="S21" s="12">
        <v>107300</v>
      </c>
      <c r="T21" s="12">
        <v>113800</v>
      </c>
      <c r="U21" s="12">
        <v>126800</v>
      </c>
      <c r="V21" s="12">
        <v>175500</v>
      </c>
      <c r="W21" s="12">
        <v>184900</v>
      </c>
      <c r="X21" s="12">
        <v>207900</v>
      </c>
      <c r="Y21" s="12">
        <v>212200</v>
      </c>
    </row>
    <row r="22" spans="1:25" ht="16.5" x14ac:dyDescent="0.2">
      <c r="A22" s="11">
        <v>14</v>
      </c>
      <c r="B22" s="12">
        <v>26000</v>
      </c>
      <c r="C22" s="12">
        <v>26300</v>
      </c>
      <c r="D22" s="12">
        <v>26800</v>
      </c>
      <c r="E22" s="12">
        <v>28200</v>
      </c>
      <c r="F22" s="12">
        <v>30500</v>
      </c>
      <c r="G22" s="12">
        <v>31500</v>
      </c>
      <c r="H22" s="12">
        <v>33000</v>
      </c>
      <c r="I22" s="12">
        <v>38600</v>
      </c>
      <c r="J22" s="12">
        <v>42200</v>
      </c>
      <c r="K22" s="12">
        <v>49500</v>
      </c>
      <c r="L22" s="12">
        <v>55500</v>
      </c>
      <c r="M22" s="12">
        <v>65000</v>
      </c>
      <c r="N22" s="12">
        <v>77900</v>
      </c>
      <c r="O22" s="12">
        <v>82400</v>
      </c>
      <c r="P22" s="12">
        <v>89000</v>
      </c>
      <c r="Q22" s="12">
        <v>98800</v>
      </c>
      <c r="R22" s="12">
        <v>104200</v>
      </c>
      <c r="S22" s="12">
        <v>110500</v>
      </c>
      <c r="T22" s="12">
        <v>117200</v>
      </c>
      <c r="U22" s="12">
        <v>130600</v>
      </c>
      <c r="V22" s="12">
        <v>180800</v>
      </c>
      <c r="W22" s="12">
        <v>190400</v>
      </c>
      <c r="X22" s="12">
        <v>214100</v>
      </c>
      <c r="Y22" s="12">
        <v>218600</v>
      </c>
    </row>
    <row r="23" spans="1:25" ht="16.5" x14ac:dyDescent="0.2">
      <c r="A23" s="11">
        <v>15</v>
      </c>
      <c r="B23" s="12">
        <v>26800</v>
      </c>
      <c r="C23" s="12">
        <v>27100</v>
      </c>
      <c r="D23" s="12">
        <v>27600</v>
      </c>
      <c r="E23" s="12">
        <v>29000</v>
      </c>
      <c r="F23" s="12">
        <v>31400</v>
      </c>
      <c r="G23" s="12">
        <v>32400</v>
      </c>
      <c r="H23" s="12">
        <v>34000</v>
      </c>
      <c r="I23" s="12">
        <v>39800</v>
      </c>
      <c r="J23" s="12">
        <v>43500</v>
      </c>
      <c r="K23" s="12">
        <v>51000</v>
      </c>
      <c r="L23" s="12">
        <v>57200</v>
      </c>
      <c r="M23" s="12">
        <v>67000</v>
      </c>
      <c r="N23" s="12">
        <v>80200</v>
      </c>
      <c r="O23" s="12">
        <v>84900</v>
      </c>
      <c r="P23" s="12">
        <v>91700</v>
      </c>
      <c r="Q23" s="12">
        <v>101800</v>
      </c>
      <c r="R23" s="12">
        <v>107300</v>
      </c>
      <c r="S23" s="12">
        <v>113800</v>
      </c>
      <c r="T23" s="12">
        <v>120700</v>
      </c>
      <c r="U23" s="12">
        <v>134500</v>
      </c>
      <c r="V23" s="12">
        <v>186200</v>
      </c>
      <c r="W23" s="12">
        <v>196100</v>
      </c>
      <c r="X23" s="12"/>
      <c r="Y23" s="12"/>
    </row>
    <row r="24" spans="1:25" ht="16.5" x14ac:dyDescent="0.2">
      <c r="A24" s="11">
        <v>16</v>
      </c>
      <c r="B24" s="12">
        <v>27600</v>
      </c>
      <c r="C24" s="12">
        <v>27900</v>
      </c>
      <c r="D24" s="12">
        <v>28400</v>
      </c>
      <c r="E24" s="12">
        <v>29900</v>
      </c>
      <c r="F24" s="12">
        <v>32300</v>
      </c>
      <c r="G24" s="12">
        <v>33400</v>
      </c>
      <c r="H24" s="12">
        <v>35000</v>
      </c>
      <c r="I24" s="12">
        <v>41000</v>
      </c>
      <c r="J24" s="12">
        <v>44800</v>
      </c>
      <c r="K24" s="12">
        <v>52500</v>
      </c>
      <c r="L24" s="12">
        <v>58900</v>
      </c>
      <c r="M24" s="12">
        <v>69000</v>
      </c>
      <c r="N24" s="12">
        <v>82600</v>
      </c>
      <c r="O24" s="12">
        <v>87400</v>
      </c>
      <c r="P24" s="12">
        <v>94500</v>
      </c>
      <c r="Q24" s="12">
        <v>104900</v>
      </c>
      <c r="R24" s="12">
        <v>110500</v>
      </c>
      <c r="S24" s="12">
        <v>117200</v>
      </c>
      <c r="T24" s="12">
        <v>124300</v>
      </c>
      <c r="U24" s="12">
        <v>138500</v>
      </c>
      <c r="V24" s="12">
        <v>191800</v>
      </c>
      <c r="W24" s="12">
        <v>202000</v>
      </c>
      <c r="X24" s="12"/>
      <c r="Y24" s="12"/>
    </row>
    <row r="25" spans="1:25" ht="16.5" x14ac:dyDescent="0.2">
      <c r="A25" s="11">
        <v>17</v>
      </c>
      <c r="B25" s="12">
        <v>28400</v>
      </c>
      <c r="C25" s="12">
        <v>28700</v>
      </c>
      <c r="D25" s="12">
        <v>29300</v>
      </c>
      <c r="E25" s="12">
        <v>30800</v>
      </c>
      <c r="F25" s="12">
        <v>33300</v>
      </c>
      <c r="G25" s="12">
        <v>34400</v>
      </c>
      <c r="H25" s="12">
        <v>36100</v>
      </c>
      <c r="I25" s="12">
        <v>42200</v>
      </c>
      <c r="J25" s="12">
        <v>46100</v>
      </c>
      <c r="K25" s="12">
        <v>54100</v>
      </c>
      <c r="L25" s="12">
        <v>60700</v>
      </c>
      <c r="M25" s="12">
        <v>71100</v>
      </c>
      <c r="N25" s="12">
        <v>85100</v>
      </c>
      <c r="O25" s="12">
        <v>90000</v>
      </c>
      <c r="P25" s="12">
        <v>97300</v>
      </c>
      <c r="Q25" s="12">
        <v>108000</v>
      </c>
      <c r="R25" s="12">
        <v>113800</v>
      </c>
      <c r="S25" s="12">
        <v>120700</v>
      </c>
      <c r="T25" s="12">
        <v>128000</v>
      </c>
      <c r="U25" s="12">
        <v>142700</v>
      </c>
      <c r="V25" s="12">
        <v>197600</v>
      </c>
      <c r="W25" s="12">
        <v>208100</v>
      </c>
      <c r="X25" s="12"/>
      <c r="Y25" s="12"/>
    </row>
    <row r="26" spans="1:25" ht="16.5" x14ac:dyDescent="0.2">
      <c r="A26" s="11">
        <v>18</v>
      </c>
      <c r="B26" s="12">
        <v>29300</v>
      </c>
      <c r="C26" s="12">
        <v>29600</v>
      </c>
      <c r="D26" s="12">
        <v>30200</v>
      </c>
      <c r="E26" s="12">
        <v>31700</v>
      </c>
      <c r="F26" s="12">
        <v>34300</v>
      </c>
      <c r="G26" s="12">
        <v>35400</v>
      </c>
      <c r="H26" s="12">
        <v>37200</v>
      </c>
      <c r="I26" s="12">
        <v>43500</v>
      </c>
      <c r="J26" s="12">
        <v>47500</v>
      </c>
      <c r="K26" s="12">
        <v>55700</v>
      </c>
      <c r="L26" s="12">
        <v>62500</v>
      </c>
      <c r="M26" s="12">
        <v>73200</v>
      </c>
      <c r="N26" s="12">
        <v>87700</v>
      </c>
      <c r="O26" s="12">
        <v>92700</v>
      </c>
      <c r="P26" s="12">
        <v>100200</v>
      </c>
      <c r="Q26" s="12">
        <v>111200</v>
      </c>
      <c r="R26" s="12">
        <v>117200</v>
      </c>
      <c r="S26" s="12">
        <v>124300</v>
      </c>
      <c r="T26" s="12">
        <v>131800</v>
      </c>
      <c r="U26" s="12">
        <v>147000</v>
      </c>
      <c r="V26" s="12">
        <v>203500</v>
      </c>
      <c r="W26" s="12"/>
      <c r="X26" s="12"/>
      <c r="Y26" s="12"/>
    </row>
    <row r="27" spans="1:25" ht="16.5" x14ac:dyDescent="0.2">
      <c r="A27" s="11">
        <v>19</v>
      </c>
      <c r="B27" s="12">
        <v>30200</v>
      </c>
      <c r="C27" s="12">
        <v>30500</v>
      </c>
      <c r="D27" s="12">
        <v>31100</v>
      </c>
      <c r="E27" s="12">
        <v>32700</v>
      </c>
      <c r="F27" s="12">
        <v>35300</v>
      </c>
      <c r="G27" s="12">
        <v>36500</v>
      </c>
      <c r="H27" s="12">
        <v>38300</v>
      </c>
      <c r="I27" s="12">
        <v>44800</v>
      </c>
      <c r="J27" s="12">
        <v>48900</v>
      </c>
      <c r="K27" s="12">
        <v>57400</v>
      </c>
      <c r="L27" s="12">
        <v>64400</v>
      </c>
      <c r="M27" s="12">
        <v>75400</v>
      </c>
      <c r="N27" s="12">
        <v>90300</v>
      </c>
      <c r="O27" s="12">
        <v>95500</v>
      </c>
      <c r="P27" s="12">
        <v>103200</v>
      </c>
      <c r="Q27" s="12">
        <v>114500</v>
      </c>
      <c r="R27" s="12">
        <v>120700</v>
      </c>
      <c r="S27" s="12">
        <v>128000</v>
      </c>
      <c r="T27" s="12">
        <v>135800</v>
      </c>
      <c r="U27" s="12">
        <v>151400</v>
      </c>
      <c r="V27" s="12"/>
      <c r="W27" s="12"/>
      <c r="X27" s="12"/>
      <c r="Y27" s="12"/>
    </row>
    <row r="28" spans="1:25" ht="16.5" x14ac:dyDescent="0.2">
      <c r="A28" s="11">
        <v>20</v>
      </c>
      <c r="B28" s="12">
        <v>31100</v>
      </c>
      <c r="C28" s="12">
        <v>31400</v>
      </c>
      <c r="D28" s="12">
        <v>32000</v>
      </c>
      <c r="E28" s="12">
        <v>33700</v>
      </c>
      <c r="F28" s="12">
        <v>36400</v>
      </c>
      <c r="G28" s="12">
        <v>37600</v>
      </c>
      <c r="H28" s="12">
        <v>39400</v>
      </c>
      <c r="I28" s="12">
        <v>46100</v>
      </c>
      <c r="J28" s="12">
        <v>50400</v>
      </c>
      <c r="K28" s="12">
        <v>59100</v>
      </c>
      <c r="L28" s="12">
        <v>66300</v>
      </c>
      <c r="M28" s="12">
        <v>77700</v>
      </c>
      <c r="N28" s="12">
        <v>93000</v>
      </c>
      <c r="O28" s="12">
        <v>98400</v>
      </c>
      <c r="P28" s="12">
        <v>106300</v>
      </c>
      <c r="Q28" s="12">
        <v>117900</v>
      </c>
      <c r="R28" s="12">
        <v>124300</v>
      </c>
      <c r="S28" s="12">
        <v>131800</v>
      </c>
      <c r="T28" s="12">
        <v>139900</v>
      </c>
      <c r="U28" s="12">
        <v>155900</v>
      </c>
      <c r="V28" s="12"/>
      <c r="W28" s="12"/>
      <c r="X28" s="12"/>
      <c r="Y28" s="12"/>
    </row>
    <row r="29" spans="1:25" ht="16.5" x14ac:dyDescent="0.2">
      <c r="A29" s="11">
        <v>21</v>
      </c>
      <c r="B29" s="12">
        <v>32000</v>
      </c>
      <c r="C29" s="12">
        <v>32300</v>
      </c>
      <c r="D29" s="12">
        <v>33000</v>
      </c>
      <c r="E29" s="12">
        <v>34700</v>
      </c>
      <c r="F29" s="12">
        <v>37500</v>
      </c>
      <c r="G29" s="12">
        <v>38700</v>
      </c>
      <c r="H29" s="12">
        <v>40600</v>
      </c>
      <c r="I29" s="12">
        <v>47500</v>
      </c>
      <c r="J29" s="12">
        <v>51900</v>
      </c>
      <c r="K29" s="12">
        <v>60900</v>
      </c>
      <c r="L29" s="12">
        <v>68300</v>
      </c>
      <c r="M29" s="12">
        <v>80000</v>
      </c>
      <c r="N29" s="12">
        <v>95800</v>
      </c>
      <c r="O29" s="12">
        <v>101400</v>
      </c>
      <c r="P29" s="12">
        <v>109500</v>
      </c>
      <c r="Q29" s="12">
        <v>121400</v>
      </c>
      <c r="R29" s="12">
        <v>128000</v>
      </c>
      <c r="S29" s="12">
        <v>135800</v>
      </c>
      <c r="T29" s="12">
        <v>144100</v>
      </c>
      <c r="U29" s="12">
        <v>160600</v>
      </c>
      <c r="V29" s="12"/>
      <c r="W29" s="12"/>
      <c r="X29" s="12"/>
      <c r="Y29" s="12"/>
    </row>
    <row r="30" spans="1:25" ht="16.5" x14ac:dyDescent="0.2">
      <c r="A30" s="11">
        <v>22</v>
      </c>
      <c r="B30" s="12">
        <v>33000</v>
      </c>
      <c r="C30" s="12">
        <v>33300</v>
      </c>
      <c r="D30" s="12">
        <v>34000</v>
      </c>
      <c r="E30" s="12">
        <v>35700</v>
      </c>
      <c r="F30" s="12">
        <v>38600</v>
      </c>
      <c r="G30" s="12">
        <v>39900</v>
      </c>
      <c r="H30" s="12">
        <v>41800</v>
      </c>
      <c r="I30" s="12">
        <v>48900</v>
      </c>
      <c r="J30" s="12">
        <v>53500</v>
      </c>
      <c r="K30" s="12">
        <v>62700</v>
      </c>
      <c r="L30" s="12">
        <v>70300</v>
      </c>
      <c r="M30" s="12">
        <v>82400</v>
      </c>
      <c r="N30" s="12">
        <v>98700</v>
      </c>
      <c r="O30" s="12">
        <v>104400</v>
      </c>
      <c r="P30" s="12">
        <v>112800</v>
      </c>
      <c r="Q30" s="12">
        <v>125000</v>
      </c>
      <c r="R30" s="12">
        <v>131800</v>
      </c>
      <c r="S30" s="12">
        <v>139900</v>
      </c>
      <c r="T30" s="12">
        <v>148400</v>
      </c>
      <c r="U30" s="12">
        <v>165400</v>
      </c>
      <c r="V30" s="12"/>
      <c r="W30" s="12"/>
      <c r="X30" s="12"/>
      <c r="Y30" s="12"/>
    </row>
    <row r="31" spans="1:25" ht="16.5" x14ac:dyDescent="0.2">
      <c r="A31" s="11">
        <v>23</v>
      </c>
      <c r="B31" s="12">
        <v>34000</v>
      </c>
      <c r="C31" s="12">
        <v>34300</v>
      </c>
      <c r="D31" s="12">
        <v>35000</v>
      </c>
      <c r="E31" s="12">
        <v>36800</v>
      </c>
      <c r="F31" s="12">
        <v>39800</v>
      </c>
      <c r="G31" s="12">
        <v>41100</v>
      </c>
      <c r="H31" s="12">
        <v>43100</v>
      </c>
      <c r="I31" s="12">
        <v>50400</v>
      </c>
      <c r="J31" s="12">
        <v>55100</v>
      </c>
      <c r="K31" s="12">
        <v>64600</v>
      </c>
      <c r="L31" s="12">
        <v>72400</v>
      </c>
      <c r="M31" s="12">
        <v>84900</v>
      </c>
      <c r="N31" s="12">
        <v>101700</v>
      </c>
      <c r="O31" s="12">
        <v>107500</v>
      </c>
      <c r="P31" s="12">
        <v>116200</v>
      </c>
      <c r="Q31" s="12">
        <v>128800</v>
      </c>
      <c r="R31" s="12">
        <v>135800</v>
      </c>
      <c r="S31" s="12">
        <v>144100</v>
      </c>
      <c r="T31" s="12">
        <v>152900</v>
      </c>
      <c r="U31" s="12">
        <v>170400</v>
      </c>
      <c r="V31" s="12"/>
      <c r="W31" s="12"/>
      <c r="X31" s="12"/>
      <c r="Y31" s="12"/>
    </row>
    <row r="32" spans="1:25" ht="16.5" x14ac:dyDescent="0.2">
      <c r="A32" s="11">
        <v>24</v>
      </c>
      <c r="B32" s="12">
        <v>35000</v>
      </c>
      <c r="C32" s="12">
        <v>35300</v>
      </c>
      <c r="D32" s="12">
        <v>36100</v>
      </c>
      <c r="E32" s="12">
        <v>37900</v>
      </c>
      <c r="F32" s="12">
        <v>41000</v>
      </c>
      <c r="G32" s="12">
        <v>42300</v>
      </c>
      <c r="H32" s="12">
        <v>44400</v>
      </c>
      <c r="I32" s="12">
        <v>51900</v>
      </c>
      <c r="J32" s="12">
        <v>56800</v>
      </c>
      <c r="K32" s="12">
        <v>66500</v>
      </c>
      <c r="L32" s="12">
        <v>74600</v>
      </c>
      <c r="M32" s="12">
        <v>87400</v>
      </c>
      <c r="N32" s="12">
        <v>104800</v>
      </c>
      <c r="O32" s="12">
        <v>110700</v>
      </c>
      <c r="P32" s="12">
        <v>119700</v>
      </c>
      <c r="Q32" s="12">
        <v>132700</v>
      </c>
      <c r="R32" s="12">
        <v>139900</v>
      </c>
      <c r="S32" s="12">
        <v>148400</v>
      </c>
      <c r="T32" s="12">
        <v>157500</v>
      </c>
      <c r="U32" s="12">
        <v>175500</v>
      </c>
      <c r="V32" s="12"/>
      <c r="W32" s="12"/>
      <c r="X32" s="12"/>
      <c r="Y32" s="12"/>
    </row>
    <row r="33" spans="1:25" ht="16.5" x14ac:dyDescent="0.2">
      <c r="A33" s="11">
        <v>25</v>
      </c>
      <c r="B33" s="12">
        <v>36100</v>
      </c>
      <c r="C33" s="12">
        <v>36400</v>
      </c>
      <c r="D33" s="12">
        <v>37200</v>
      </c>
      <c r="E33" s="12">
        <v>39000</v>
      </c>
      <c r="F33" s="12">
        <v>42200</v>
      </c>
      <c r="G33" s="12">
        <v>43600</v>
      </c>
      <c r="H33" s="12">
        <v>45700</v>
      </c>
      <c r="I33" s="12">
        <v>53500</v>
      </c>
      <c r="J33" s="12">
        <v>58500</v>
      </c>
      <c r="K33" s="12">
        <v>68500</v>
      </c>
      <c r="L33" s="12">
        <v>76800</v>
      </c>
      <c r="M33" s="12">
        <v>90000</v>
      </c>
      <c r="N33" s="12">
        <v>107900</v>
      </c>
      <c r="O33" s="12">
        <v>114000</v>
      </c>
      <c r="P33" s="12">
        <v>123300</v>
      </c>
      <c r="Q33" s="12">
        <v>136700</v>
      </c>
      <c r="R33" s="12">
        <v>144100</v>
      </c>
      <c r="S33" s="12">
        <v>152900</v>
      </c>
      <c r="T33" s="12">
        <v>162200</v>
      </c>
      <c r="U33" s="12">
        <v>180800</v>
      </c>
      <c r="V33" s="12"/>
      <c r="W33" s="12"/>
      <c r="X33" s="12"/>
      <c r="Y33" s="12"/>
    </row>
    <row r="34" spans="1:25" ht="16.5" x14ac:dyDescent="0.2">
      <c r="A34" s="11">
        <v>26</v>
      </c>
      <c r="B34" s="12">
        <v>37200</v>
      </c>
      <c r="C34" s="12">
        <v>37500</v>
      </c>
      <c r="D34" s="12">
        <v>38300</v>
      </c>
      <c r="E34" s="12">
        <v>40200</v>
      </c>
      <c r="F34" s="12">
        <v>43500</v>
      </c>
      <c r="G34" s="12">
        <v>44900</v>
      </c>
      <c r="H34" s="12">
        <v>47100</v>
      </c>
      <c r="I34" s="12">
        <v>55100</v>
      </c>
      <c r="J34" s="12">
        <v>60300</v>
      </c>
      <c r="K34" s="12">
        <v>70600</v>
      </c>
      <c r="L34" s="12">
        <v>79100</v>
      </c>
      <c r="M34" s="12">
        <v>92700</v>
      </c>
      <c r="N34" s="12">
        <v>111100</v>
      </c>
      <c r="O34" s="12">
        <v>117400</v>
      </c>
      <c r="P34" s="12">
        <v>127000</v>
      </c>
      <c r="Q34" s="12">
        <v>140800</v>
      </c>
      <c r="R34" s="12">
        <v>148400</v>
      </c>
      <c r="S34" s="12">
        <v>157500</v>
      </c>
      <c r="T34" s="12">
        <v>167100</v>
      </c>
      <c r="U34" s="12">
        <v>186200</v>
      </c>
      <c r="V34" s="12"/>
      <c r="W34" s="12"/>
      <c r="X34" s="12"/>
      <c r="Y34" s="12"/>
    </row>
    <row r="35" spans="1:25" ht="16.5" x14ac:dyDescent="0.2">
      <c r="A35" s="11">
        <v>27</v>
      </c>
      <c r="B35" s="12">
        <v>38300</v>
      </c>
      <c r="C35" s="12">
        <v>38600</v>
      </c>
      <c r="D35" s="12">
        <v>39400</v>
      </c>
      <c r="E35" s="12">
        <v>41400</v>
      </c>
      <c r="F35" s="12">
        <v>44800</v>
      </c>
      <c r="G35" s="12">
        <v>46200</v>
      </c>
      <c r="H35" s="12">
        <v>48500</v>
      </c>
      <c r="I35" s="12">
        <v>56800</v>
      </c>
      <c r="J35" s="12">
        <v>62100</v>
      </c>
      <c r="K35" s="12">
        <v>72700</v>
      </c>
      <c r="L35" s="12">
        <v>81500</v>
      </c>
      <c r="M35" s="12">
        <v>95500</v>
      </c>
      <c r="N35" s="12">
        <v>114400</v>
      </c>
      <c r="O35" s="12">
        <v>120900</v>
      </c>
      <c r="P35" s="12">
        <v>130800</v>
      </c>
      <c r="Q35" s="12">
        <v>145000</v>
      </c>
      <c r="R35" s="12">
        <v>152900</v>
      </c>
      <c r="S35" s="12">
        <v>162200</v>
      </c>
      <c r="T35" s="12">
        <v>172100</v>
      </c>
      <c r="U35" s="12">
        <v>191800</v>
      </c>
      <c r="V35" s="12"/>
      <c r="W35" s="12"/>
      <c r="X35" s="12"/>
      <c r="Y35" s="12"/>
    </row>
    <row r="36" spans="1:25" ht="16.5" x14ac:dyDescent="0.2">
      <c r="A36" s="11">
        <v>28</v>
      </c>
      <c r="B36" s="12">
        <v>39400</v>
      </c>
      <c r="C36" s="12">
        <v>39800</v>
      </c>
      <c r="D36" s="12">
        <v>40600</v>
      </c>
      <c r="E36" s="12">
        <v>42600</v>
      </c>
      <c r="F36" s="12">
        <v>46100</v>
      </c>
      <c r="G36" s="12">
        <v>47600</v>
      </c>
      <c r="H36" s="12">
        <v>50000</v>
      </c>
      <c r="I36" s="12">
        <v>58500</v>
      </c>
      <c r="J36" s="12">
        <v>64000</v>
      </c>
      <c r="K36" s="12">
        <v>74900</v>
      </c>
      <c r="L36" s="12">
        <v>83900</v>
      </c>
      <c r="M36" s="12">
        <v>98400</v>
      </c>
      <c r="N36" s="12">
        <v>117800</v>
      </c>
      <c r="O36" s="12">
        <v>124500</v>
      </c>
      <c r="P36" s="12">
        <v>134700</v>
      </c>
      <c r="Q36" s="12">
        <v>149400</v>
      </c>
      <c r="R36" s="12">
        <v>157500</v>
      </c>
      <c r="S36" s="12">
        <v>167100</v>
      </c>
      <c r="T36" s="12">
        <v>177300</v>
      </c>
      <c r="U36" s="12">
        <v>197600</v>
      </c>
      <c r="V36" s="12"/>
      <c r="W36" s="12"/>
      <c r="X36" s="12"/>
      <c r="Y36" s="12"/>
    </row>
    <row r="37" spans="1:25" ht="16.5" x14ac:dyDescent="0.2">
      <c r="A37" s="11">
        <v>29</v>
      </c>
      <c r="B37" s="12">
        <v>40600</v>
      </c>
      <c r="C37" s="12">
        <v>41000</v>
      </c>
      <c r="D37" s="12">
        <v>41800</v>
      </c>
      <c r="E37" s="12">
        <v>43900</v>
      </c>
      <c r="F37" s="12">
        <v>47500</v>
      </c>
      <c r="G37" s="12">
        <v>49000</v>
      </c>
      <c r="H37" s="12">
        <v>51500</v>
      </c>
      <c r="I37" s="12">
        <v>60300</v>
      </c>
      <c r="J37" s="12">
        <v>65900</v>
      </c>
      <c r="K37" s="12">
        <v>77100</v>
      </c>
      <c r="L37" s="12">
        <v>86400</v>
      </c>
      <c r="M37" s="12">
        <v>101400</v>
      </c>
      <c r="N37" s="12">
        <v>121300</v>
      </c>
      <c r="O37" s="12">
        <v>128200</v>
      </c>
      <c r="P37" s="12">
        <v>138700</v>
      </c>
      <c r="Q37" s="12">
        <v>153900</v>
      </c>
      <c r="R37" s="12">
        <v>162200</v>
      </c>
      <c r="S37" s="12">
        <v>172100</v>
      </c>
      <c r="T37" s="12">
        <v>182600</v>
      </c>
      <c r="U37" s="12">
        <v>203500</v>
      </c>
      <c r="V37" s="12"/>
      <c r="W37" s="12"/>
      <c r="X37" s="12"/>
      <c r="Y37" s="12"/>
    </row>
    <row r="38" spans="1:25" ht="16.5" x14ac:dyDescent="0.2">
      <c r="A38" s="11">
        <v>30</v>
      </c>
      <c r="B38" s="12">
        <v>41800</v>
      </c>
      <c r="C38" s="12">
        <v>42200</v>
      </c>
      <c r="D38" s="12">
        <v>43100</v>
      </c>
      <c r="E38" s="12">
        <v>45200</v>
      </c>
      <c r="F38" s="12">
        <v>48900</v>
      </c>
      <c r="G38" s="12">
        <v>50500</v>
      </c>
      <c r="H38" s="12">
        <v>53000</v>
      </c>
      <c r="I38" s="12">
        <v>62100</v>
      </c>
      <c r="J38" s="12">
        <v>67900</v>
      </c>
      <c r="K38" s="12">
        <v>79400</v>
      </c>
      <c r="L38" s="12">
        <v>89000</v>
      </c>
      <c r="M38" s="12">
        <v>104400</v>
      </c>
      <c r="N38" s="12">
        <v>124900</v>
      </c>
      <c r="O38" s="12">
        <v>132000</v>
      </c>
      <c r="P38" s="12">
        <v>142900</v>
      </c>
      <c r="Q38" s="12">
        <v>158500</v>
      </c>
      <c r="R38" s="12">
        <v>167100</v>
      </c>
      <c r="S38" s="12">
        <v>177300</v>
      </c>
      <c r="T38" s="12">
        <v>188100</v>
      </c>
      <c r="U38" s="12"/>
      <c r="V38" s="12"/>
      <c r="W38" s="12"/>
      <c r="X38" s="12"/>
      <c r="Y38" s="12"/>
    </row>
    <row r="39" spans="1:25" ht="16.5" x14ac:dyDescent="0.2">
      <c r="A39" s="11">
        <v>31</v>
      </c>
      <c r="B39" s="12">
        <v>43100</v>
      </c>
      <c r="C39" s="12">
        <v>43500</v>
      </c>
      <c r="D39" s="12">
        <v>44400</v>
      </c>
      <c r="E39" s="12">
        <v>46600</v>
      </c>
      <c r="F39" s="12">
        <v>50400</v>
      </c>
      <c r="G39" s="12">
        <v>52000</v>
      </c>
      <c r="H39" s="12">
        <v>54600</v>
      </c>
      <c r="I39" s="12">
        <v>64000</v>
      </c>
      <c r="J39" s="12">
        <v>69900</v>
      </c>
      <c r="K39" s="12">
        <v>81800</v>
      </c>
      <c r="L39" s="12">
        <v>91700</v>
      </c>
      <c r="M39" s="12">
        <v>107500</v>
      </c>
      <c r="N39" s="12">
        <v>128600</v>
      </c>
      <c r="O39" s="12">
        <v>136000</v>
      </c>
      <c r="P39" s="12">
        <v>147200</v>
      </c>
      <c r="Q39" s="12">
        <v>163300</v>
      </c>
      <c r="R39" s="12">
        <v>172100</v>
      </c>
      <c r="S39" s="12">
        <v>182600</v>
      </c>
      <c r="T39" s="12">
        <v>193700</v>
      </c>
      <c r="U39" s="12"/>
      <c r="V39" s="12"/>
      <c r="W39" s="12"/>
      <c r="X39" s="12"/>
      <c r="Y39" s="12"/>
    </row>
    <row r="40" spans="1:25" ht="16.5" x14ac:dyDescent="0.2">
      <c r="A40" s="11">
        <v>32</v>
      </c>
      <c r="B40" s="12">
        <v>44400</v>
      </c>
      <c r="C40" s="12">
        <v>44800</v>
      </c>
      <c r="D40" s="12">
        <v>45700</v>
      </c>
      <c r="E40" s="12">
        <v>48000</v>
      </c>
      <c r="F40" s="12">
        <v>51900</v>
      </c>
      <c r="G40" s="12">
        <v>53600</v>
      </c>
      <c r="H40" s="12">
        <v>56200</v>
      </c>
      <c r="I40" s="12">
        <v>65900</v>
      </c>
      <c r="J40" s="12">
        <v>72000</v>
      </c>
      <c r="K40" s="12">
        <v>84300</v>
      </c>
      <c r="L40" s="12">
        <v>94500</v>
      </c>
      <c r="M40" s="12">
        <v>110700</v>
      </c>
      <c r="N40" s="12">
        <v>132500</v>
      </c>
      <c r="O40" s="12">
        <v>140100</v>
      </c>
      <c r="P40" s="12">
        <v>151600</v>
      </c>
      <c r="Q40" s="12">
        <v>168200</v>
      </c>
      <c r="R40" s="12">
        <v>177300</v>
      </c>
      <c r="S40" s="12">
        <v>188100</v>
      </c>
      <c r="T40" s="12">
        <v>199500</v>
      </c>
      <c r="U40" s="12"/>
      <c r="V40" s="12"/>
      <c r="W40" s="12"/>
      <c r="X40" s="12"/>
      <c r="Y40" s="12"/>
    </row>
    <row r="41" spans="1:25" ht="16.5" x14ac:dyDescent="0.2">
      <c r="A41" s="11">
        <v>33</v>
      </c>
      <c r="B41" s="12">
        <v>45700</v>
      </c>
      <c r="C41" s="12">
        <v>46100</v>
      </c>
      <c r="D41" s="12">
        <v>47100</v>
      </c>
      <c r="E41" s="12">
        <v>49400</v>
      </c>
      <c r="F41" s="12">
        <v>53500</v>
      </c>
      <c r="G41" s="12">
        <v>55200</v>
      </c>
      <c r="H41" s="12">
        <v>57900</v>
      </c>
      <c r="I41" s="12">
        <v>67900</v>
      </c>
      <c r="J41" s="12">
        <v>74200</v>
      </c>
      <c r="K41" s="12">
        <v>86800</v>
      </c>
      <c r="L41" s="12">
        <v>97300</v>
      </c>
      <c r="M41" s="12">
        <v>114000</v>
      </c>
      <c r="N41" s="12">
        <v>136500</v>
      </c>
      <c r="O41" s="12">
        <v>144300</v>
      </c>
      <c r="P41" s="12">
        <v>156100</v>
      </c>
      <c r="Q41" s="12">
        <v>173200</v>
      </c>
      <c r="R41" s="12">
        <v>182600</v>
      </c>
      <c r="S41" s="12">
        <v>193700</v>
      </c>
      <c r="T41" s="12"/>
      <c r="U41" s="12"/>
      <c r="V41" s="12"/>
      <c r="W41" s="12"/>
      <c r="X41" s="12"/>
      <c r="Y41" s="12"/>
    </row>
    <row r="42" spans="1:25" ht="16.5" x14ac:dyDescent="0.2">
      <c r="A42" s="11">
        <v>34</v>
      </c>
      <c r="B42" s="12">
        <v>47100</v>
      </c>
      <c r="C42" s="12">
        <v>47500</v>
      </c>
      <c r="D42" s="12">
        <v>48500</v>
      </c>
      <c r="E42" s="12">
        <v>50900</v>
      </c>
      <c r="F42" s="12">
        <v>55100</v>
      </c>
      <c r="G42" s="12">
        <v>56900</v>
      </c>
      <c r="H42" s="12">
        <v>59600</v>
      </c>
      <c r="I42" s="12">
        <v>69900</v>
      </c>
      <c r="J42" s="12">
        <v>76400</v>
      </c>
      <c r="K42" s="12">
        <v>89400</v>
      </c>
      <c r="L42" s="12">
        <v>100200</v>
      </c>
      <c r="M42" s="12">
        <v>117400</v>
      </c>
      <c r="N42" s="12">
        <v>140600</v>
      </c>
      <c r="O42" s="12">
        <v>148600</v>
      </c>
      <c r="P42" s="12">
        <v>160800</v>
      </c>
      <c r="Q42" s="12">
        <v>178400</v>
      </c>
      <c r="R42" s="12">
        <v>188100</v>
      </c>
      <c r="S42" s="12">
        <v>199500</v>
      </c>
      <c r="T42" s="12"/>
      <c r="U42" s="12"/>
      <c r="V42" s="12"/>
      <c r="W42" s="12"/>
      <c r="X42" s="12"/>
      <c r="Y42" s="12"/>
    </row>
    <row r="43" spans="1:25" ht="16.5" x14ac:dyDescent="0.2">
      <c r="A43" s="11">
        <v>35</v>
      </c>
      <c r="B43" s="12">
        <v>48500</v>
      </c>
      <c r="C43" s="12">
        <v>48900</v>
      </c>
      <c r="D43" s="12">
        <v>50000</v>
      </c>
      <c r="E43" s="12">
        <v>52400</v>
      </c>
      <c r="F43" s="12">
        <v>56800</v>
      </c>
      <c r="G43" s="12">
        <v>58600</v>
      </c>
      <c r="H43" s="12">
        <v>61400</v>
      </c>
      <c r="I43" s="12">
        <v>72000</v>
      </c>
      <c r="J43" s="12">
        <v>78700</v>
      </c>
      <c r="K43" s="12">
        <v>92100</v>
      </c>
      <c r="L43" s="12">
        <v>103200</v>
      </c>
      <c r="M43" s="12">
        <v>120900</v>
      </c>
      <c r="N43" s="12">
        <v>144800</v>
      </c>
      <c r="O43" s="12">
        <v>153100</v>
      </c>
      <c r="P43" s="12">
        <v>165600</v>
      </c>
      <c r="Q43" s="12">
        <v>183800</v>
      </c>
      <c r="R43" s="12">
        <v>193700</v>
      </c>
      <c r="S43" s="12"/>
      <c r="T43" s="12"/>
      <c r="U43" s="12"/>
      <c r="V43" s="12"/>
      <c r="W43" s="12"/>
      <c r="X43" s="12"/>
      <c r="Y43" s="12"/>
    </row>
    <row r="44" spans="1:25" ht="16.5" x14ac:dyDescent="0.2">
      <c r="A44" s="11">
        <v>36</v>
      </c>
      <c r="B44" s="12">
        <v>50000</v>
      </c>
      <c r="C44" s="12">
        <v>50400</v>
      </c>
      <c r="D44" s="12">
        <v>51500</v>
      </c>
      <c r="E44" s="12">
        <v>54000</v>
      </c>
      <c r="F44" s="12">
        <v>58500</v>
      </c>
      <c r="G44" s="12">
        <v>60400</v>
      </c>
      <c r="H44" s="12">
        <v>63200</v>
      </c>
      <c r="I44" s="12">
        <v>74200</v>
      </c>
      <c r="J44" s="12">
        <v>81100</v>
      </c>
      <c r="K44" s="12">
        <v>94900</v>
      </c>
      <c r="L44" s="12">
        <v>106300</v>
      </c>
      <c r="M44" s="12">
        <v>124500</v>
      </c>
      <c r="N44" s="12">
        <v>149100</v>
      </c>
      <c r="O44" s="12">
        <v>157700</v>
      </c>
      <c r="P44" s="12">
        <v>170600</v>
      </c>
      <c r="Q44" s="12">
        <v>189300</v>
      </c>
      <c r="R44" s="12">
        <v>199500</v>
      </c>
      <c r="S44" s="12"/>
      <c r="T44" s="12"/>
      <c r="U44" s="12"/>
      <c r="V44" s="12"/>
      <c r="W44" s="12"/>
      <c r="X44" s="12"/>
      <c r="Y44" s="12"/>
    </row>
    <row r="45" spans="1:25" ht="16.5" x14ac:dyDescent="0.2">
      <c r="A45" s="11">
        <v>37</v>
      </c>
      <c r="B45" s="12">
        <v>51500</v>
      </c>
      <c r="C45" s="12">
        <v>51900</v>
      </c>
      <c r="D45" s="12">
        <v>53000</v>
      </c>
      <c r="E45" s="12">
        <v>55600</v>
      </c>
      <c r="F45" s="12">
        <v>60300</v>
      </c>
      <c r="G45" s="12">
        <v>62200</v>
      </c>
      <c r="H45" s="12">
        <v>65100</v>
      </c>
      <c r="I45" s="12">
        <v>76400</v>
      </c>
      <c r="J45" s="12">
        <v>83500</v>
      </c>
      <c r="K45" s="12">
        <v>97700</v>
      </c>
      <c r="L45" s="12">
        <v>109500</v>
      </c>
      <c r="M45" s="12">
        <v>128200</v>
      </c>
      <c r="N45" s="12">
        <v>153600</v>
      </c>
      <c r="O45" s="12">
        <v>162400</v>
      </c>
      <c r="P45" s="12">
        <v>175700</v>
      </c>
      <c r="Q45" s="12">
        <v>195000</v>
      </c>
      <c r="R45" s="12"/>
      <c r="S45" s="12"/>
      <c r="T45" s="12"/>
      <c r="U45" s="12"/>
      <c r="V45" s="12"/>
      <c r="W45" s="12"/>
      <c r="X45" s="12"/>
      <c r="Y45" s="12"/>
    </row>
    <row r="46" spans="1:25" ht="16.5" x14ac:dyDescent="0.2">
      <c r="A46" s="11">
        <v>38</v>
      </c>
      <c r="B46" s="12">
        <v>53000</v>
      </c>
      <c r="C46" s="12">
        <v>53500</v>
      </c>
      <c r="D46" s="12">
        <v>54600</v>
      </c>
      <c r="E46" s="12">
        <v>57300</v>
      </c>
      <c r="F46" s="12">
        <v>62100</v>
      </c>
      <c r="G46" s="12">
        <v>64100</v>
      </c>
      <c r="H46" s="12">
        <v>67100</v>
      </c>
      <c r="I46" s="12">
        <v>78700</v>
      </c>
      <c r="J46" s="12">
        <v>86000</v>
      </c>
      <c r="K46" s="12">
        <v>100600</v>
      </c>
      <c r="L46" s="12">
        <v>112800</v>
      </c>
      <c r="M46" s="12">
        <v>132000</v>
      </c>
      <c r="N46" s="12">
        <v>158200</v>
      </c>
      <c r="O46" s="12">
        <v>167300</v>
      </c>
      <c r="P46" s="12">
        <v>181000</v>
      </c>
      <c r="Q46" s="12"/>
      <c r="R46" s="12"/>
      <c r="S46" s="12"/>
      <c r="T46" s="12"/>
      <c r="U46" s="12"/>
      <c r="V46" s="12"/>
      <c r="W46" s="12"/>
      <c r="X46" s="12"/>
      <c r="Y46" s="12"/>
    </row>
    <row r="47" spans="1:25" ht="16.5" x14ac:dyDescent="0.2">
      <c r="A47" s="11">
        <v>39</v>
      </c>
      <c r="B47" s="12">
        <v>54600</v>
      </c>
      <c r="C47" s="12">
        <v>55100</v>
      </c>
      <c r="D47" s="12">
        <v>56200</v>
      </c>
      <c r="E47" s="12">
        <v>59000</v>
      </c>
      <c r="F47" s="12">
        <v>64000</v>
      </c>
      <c r="G47" s="12">
        <v>66000</v>
      </c>
      <c r="H47" s="12">
        <v>69100</v>
      </c>
      <c r="I47" s="12">
        <v>81100</v>
      </c>
      <c r="J47" s="12">
        <v>88600</v>
      </c>
      <c r="K47" s="12">
        <v>103600</v>
      </c>
      <c r="L47" s="12">
        <v>116200</v>
      </c>
      <c r="M47" s="12">
        <v>136000</v>
      </c>
      <c r="N47" s="12">
        <v>162900</v>
      </c>
      <c r="O47" s="12">
        <v>172300</v>
      </c>
      <c r="P47" s="12">
        <v>186400</v>
      </c>
      <c r="Q47" s="12"/>
      <c r="R47" s="12"/>
      <c r="S47" s="12"/>
      <c r="T47" s="12"/>
      <c r="U47" s="12"/>
      <c r="V47" s="12"/>
      <c r="W47" s="12"/>
      <c r="X47" s="12"/>
      <c r="Y47" s="12"/>
    </row>
    <row r="48" spans="1:25" ht="16.5" x14ac:dyDescent="0.2">
      <c r="A48" s="11">
        <v>40</v>
      </c>
      <c r="B48" s="12">
        <v>56200</v>
      </c>
      <c r="C48" s="12">
        <v>56800</v>
      </c>
      <c r="D48" s="12">
        <v>57900</v>
      </c>
      <c r="E48" s="12">
        <v>60800</v>
      </c>
      <c r="F48" s="12">
        <v>65900</v>
      </c>
      <c r="G48" s="12">
        <v>68000</v>
      </c>
      <c r="H48" s="12">
        <v>71200</v>
      </c>
      <c r="I48" s="12">
        <v>83500</v>
      </c>
      <c r="J48" s="12">
        <v>91300</v>
      </c>
      <c r="K48" s="12">
        <v>106700</v>
      </c>
      <c r="L48" s="12">
        <v>119700</v>
      </c>
      <c r="M48" s="12">
        <v>140100</v>
      </c>
      <c r="N48" s="12">
        <v>167800</v>
      </c>
      <c r="O48" s="12">
        <v>177500</v>
      </c>
      <c r="P48" s="12">
        <v>192000</v>
      </c>
      <c r="Q48" s="12"/>
      <c r="R48" s="12"/>
      <c r="S48" s="12"/>
      <c r="T48" s="12"/>
      <c r="U48" s="12"/>
      <c r="V48" s="12"/>
      <c r="W48" s="12"/>
      <c r="X48" s="12"/>
      <c r="Y48" s="12"/>
    </row>
  </sheetData>
  <sheetProtection password="C751" sheet="1" objects="1" scenarios="1"/>
  <mergeCells count="6">
    <mergeCell ref="A1:Y2"/>
    <mergeCell ref="A3:Y3"/>
    <mergeCell ref="B4:J4"/>
    <mergeCell ref="K4:N4"/>
    <mergeCell ref="O4:V4"/>
    <mergeCell ref="W4:Y4"/>
  </mergeCells>
  <pageMargins left="0.23622047244094491" right="0.23622047244094491" top="0.23622047244094491" bottom="0.2362204724409449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Master</vt:lpstr>
      <vt:lpstr>PEEO</vt:lpstr>
      <vt:lpstr>Increment Order</vt:lpstr>
      <vt:lpstr>7th pay chart</vt:lpstr>
      <vt:lpstr>level_s</vt:lpstr>
      <vt:lpstr>'Increment Order'!Print_Area</vt:lpstr>
      <vt:lpstr>PEEO!Print_Area</vt:lpstr>
      <vt:lpstr>नाम_कर्मचारी</vt:lpstr>
      <vt:lpstr>PEEO!मास्टर_टेबल</vt:lpstr>
      <vt:lpstr>मास्टर_टेबल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MY PC</cp:lastModifiedBy>
  <cp:lastPrinted>2020-07-08T12:04:48Z</cp:lastPrinted>
  <dcterms:created xsi:type="dcterms:W3CDTF">2020-06-25T08:34:58Z</dcterms:created>
  <dcterms:modified xsi:type="dcterms:W3CDTF">2021-07-20T10:00:46Z</dcterms:modified>
</cp:coreProperties>
</file>