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05-06-2020\"/>
    </mc:Choice>
  </mc:AlternateContent>
  <xr:revisionPtr revIDLastSave="0" documentId="13_ncr:1_{3DA06C01-C76C-48D8-9A7D-3E444C49A950}" xr6:coauthVersionLast="36" xr6:coauthVersionMax="36" xr10:uidLastSave="{00000000-0000-0000-0000-000000000000}"/>
  <bookViews>
    <workbookView xWindow="240" yWindow="60" windowWidth="20115" windowHeight="8010" xr2:uid="{00000000-000D-0000-FFFF-FFFF00000000}"/>
  </bookViews>
  <sheets>
    <sheet name="Master" sheetId="1" r:id="rId1"/>
    <sheet name="Sheet1" sheetId="5" state="hidden" r:id="rId2"/>
    <sheet name="Salary Already Paid" sheetId="2" r:id="rId3"/>
    <sheet name="Difference to be paid" sheetId="4" r:id="rId4"/>
  </sheets>
  <definedNames>
    <definedName name="_xlnm._FilterDatabase" localSheetId="3" hidden="1">'Difference to be paid'!$A$6:$AT$6</definedName>
    <definedName name="_xlnm._FilterDatabase" localSheetId="2" hidden="1">'Salary Already Paid'!$A$4:$U$98</definedName>
    <definedName name="EMP">OFFSET(Master!$B$6:$B$99,,,COUNTIF(Master!$A$6:$A$99,"&gt;=1"))</definedName>
    <definedName name="MONTH">'Salary Already Paid'!#REF!</definedName>
    <definedName name="_xlnm.Print_Area" localSheetId="2">'Salary Already Paid'!$A$2:$U$98</definedName>
    <definedName name="_xlnm.Print_Titles" localSheetId="3">'Difference to be paid'!$5:$6</definedName>
    <definedName name="_xlnm.Print_Titles" localSheetId="2">'Salary Already Paid'!$3:$4</definedName>
  </definedNames>
  <calcPr calcId="179021"/>
</workbook>
</file>

<file path=xl/calcChain.xml><?xml version="1.0" encoding="utf-8"?>
<calcChain xmlns="http://schemas.openxmlformats.org/spreadsheetml/2006/main">
  <c r="A1" i="2" l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E99" i="4" l="1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B97" i="2" l="1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D7" i="4" l="1"/>
  <c r="Q6" i="1"/>
  <c r="R6" i="1"/>
  <c r="A6" i="2"/>
  <c r="A5" i="2"/>
  <c r="D8" i="4" l="1"/>
  <c r="Q7" i="1"/>
  <c r="R7" i="1"/>
  <c r="F7" i="4"/>
  <c r="V7" i="4" s="1"/>
  <c r="C6" i="2"/>
  <c r="Q6" i="2" s="1"/>
  <c r="C5" i="2"/>
  <c r="S5" i="2" l="1"/>
  <c r="P5" i="2"/>
  <c r="P6" i="2"/>
  <c r="S6" i="2"/>
  <c r="R6" i="2"/>
  <c r="G7" i="4"/>
  <c r="O7" i="4" s="1"/>
  <c r="N7" i="4"/>
  <c r="J7" i="4" s="1"/>
  <c r="R5" i="2"/>
  <c r="T7" i="4"/>
  <c r="H7" i="4"/>
  <c r="P7" i="4" s="1"/>
  <c r="S7" i="4"/>
  <c r="U7" i="4"/>
  <c r="Q5" i="2"/>
  <c r="A7" i="2"/>
  <c r="D9" i="4"/>
  <c r="Q8" i="1"/>
  <c r="R8" i="1"/>
  <c r="F8" i="4"/>
  <c r="G5" i="2"/>
  <c r="G6" i="2"/>
  <c r="E5" i="2"/>
  <c r="E6" i="2"/>
  <c r="D5" i="2"/>
  <c r="D6" i="2"/>
  <c r="N8" i="4" l="1"/>
  <c r="I5" i="2"/>
  <c r="K5" i="2"/>
  <c r="G8" i="4"/>
  <c r="H8" i="4"/>
  <c r="S8" i="4"/>
  <c r="T8" i="4"/>
  <c r="V8" i="4"/>
  <c r="U8" i="4"/>
  <c r="I7" i="4"/>
  <c r="K7" i="4"/>
  <c r="Q7" i="4"/>
  <c r="C7" i="2"/>
  <c r="L7" i="4"/>
  <c r="D10" i="4"/>
  <c r="Q9" i="1"/>
  <c r="R9" i="1"/>
  <c r="R9" i="4"/>
  <c r="F9" i="4"/>
  <c r="T9" i="4" s="1"/>
  <c r="O7" i="2"/>
  <c r="F6" i="2"/>
  <c r="H6" i="2"/>
  <c r="L6" i="2" s="1"/>
  <c r="H5" i="2"/>
  <c r="I6" i="2"/>
  <c r="M6" i="2" s="1"/>
  <c r="K6" i="2"/>
  <c r="F5" i="2"/>
  <c r="A9" i="2"/>
  <c r="A8" i="2"/>
  <c r="O6" i="2" l="1"/>
  <c r="T6" i="2" s="1"/>
  <c r="J8" i="4"/>
  <c r="O8" i="4"/>
  <c r="P8" i="4"/>
  <c r="D7" i="2"/>
  <c r="J5" i="2"/>
  <c r="M5" i="2"/>
  <c r="G7" i="2"/>
  <c r="G9" i="4"/>
  <c r="O9" i="4" s="1"/>
  <c r="K9" i="4" s="1"/>
  <c r="P7" i="2"/>
  <c r="E7" i="2"/>
  <c r="S7" i="2"/>
  <c r="U9" i="4"/>
  <c r="V9" i="4"/>
  <c r="Q7" i="2"/>
  <c r="R7" i="2"/>
  <c r="H9" i="4"/>
  <c r="P9" i="4" s="1"/>
  <c r="L9" i="4" s="1"/>
  <c r="S9" i="4"/>
  <c r="I8" i="4"/>
  <c r="M7" i="4"/>
  <c r="D11" i="4"/>
  <c r="Q10" i="1"/>
  <c r="R10" i="1"/>
  <c r="R10" i="4"/>
  <c r="F10" i="4"/>
  <c r="U10" i="4" s="1"/>
  <c r="D12" i="4"/>
  <c r="Q11" i="1"/>
  <c r="R11" i="1"/>
  <c r="O8" i="2"/>
  <c r="N9" i="4"/>
  <c r="J6" i="2"/>
  <c r="L5" i="2"/>
  <c r="N6" i="2"/>
  <c r="C9" i="2"/>
  <c r="Q9" i="2" s="1"/>
  <c r="C8" i="2"/>
  <c r="G8" i="2" s="1"/>
  <c r="A10" i="2"/>
  <c r="U6" i="2" l="1"/>
  <c r="R8" i="4"/>
  <c r="W8" i="4" s="1"/>
  <c r="L8" i="4"/>
  <c r="K8" i="4"/>
  <c r="Q8" i="4"/>
  <c r="H7" i="2"/>
  <c r="F7" i="2"/>
  <c r="K7" i="2"/>
  <c r="Q9" i="4"/>
  <c r="H10" i="4"/>
  <c r="P9" i="2"/>
  <c r="P8" i="2"/>
  <c r="I7" i="2"/>
  <c r="T7" i="2"/>
  <c r="I9" i="4"/>
  <c r="W9" i="4"/>
  <c r="N10" i="4"/>
  <c r="E9" i="2"/>
  <c r="I9" i="2" s="1"/>
  <c r="M9" i="2" s="1"/>
  <c r="R8" i="2"/>
  <c r="V10" i="4"/>
  <c r="S9" i="2"/>
  <c r="S8" i="2"/>
  <c r="G10" i="4"/>
  <c r="S10" i="4"/>
  <c r="T10" i="4"/>
  <c r="D9" i="2"/>
  <c r="H9" i="2" s="1"/>
  <c r="O9" i="2"/>
  <c r="R9" i="2"/>
  <c r="D8" i="2"/>
  <c r="H8" i="2" s="1"/>
  <c r="E8" i="2"/>
  <c r="I8" i="2" s="1"/>
  <c r="M8" i="2" s="1"/>
  <c r="N5" i="2"/>
  <c r="O5" i="2"/>
  <c r="J9" i="4"/>
  <c r="M9" i="4" s="1"/>
  <c r="R11" i="4"/>
  <c r="F11" i="4"/>
  <c r="H11" i="4" s="1"/>
  <c r="P11" i="4" s="1"/>
  <c r="R12" i="4"/>
  <c r="F12" i="4"/>
  <c r="V12" i="4" s="1"/>
  <c r="O10" i="2"/>
  <c r="D13" i="4"/>
  <c r="Q12" i="1"/>
  <c r="R12" i="1"/>
  <c r="Q8" i="2"/>
  <c r="K8" i="2"/>
  <c r="C10" i="2"/>
  <c r="G10" i="2" s="1"/>
  <c r="G9" i="2"/>
  <c r="A11" i="2"/>
  <c r="P10" i="4" l="1"/>
  <c r="Q10" i="4" s="1"/>
  <c r="O10" i="4"/>
  <c r="J10" i="4"/>
  <c r="X8" i="4"/>
  <c r="M8" i="4"/>
  <c r="J7" i="2"/>
  <c r="L7" i="2"/>
  <c r="N12" i="4"/>
  <c r="J12" i="4" s="1"/>
  <c r="X9" i="4"/>
  <c r="G12" i="4"/>
  <c r="O12" i="4" s="1"/>
  <c r="H12" i="4"/>
  <c r="P12" i="4" s="1"/>
  <c r="L12" i="4" s="1"/>
  <c r="T12" i="4"/>
  <c r="P10" i="2"/>
  <c r="M7" i="2"/>
  <c r="W10" i="4"/>
  <c r="I10" i="4"/>
  <c r="F9" i="2"/>
  <c r="J8" i="2"/>
  <c r="T8" i="2"/>
  <c r="L8" i="2"/>
  <c r="N8" i="2" s="1"/>
  <c r="F8" i="2"/>
  <c r="T9" i="2"/>
  <c r="L9" i="2"/>
  <c r="U12" i="4"/>
  <c r="S12" i="4"/>
  <c r="S10" i="2"/>
  <c r="U11" i="4"/>
  <c r="T11" i="4"/>
  <c r="R10" i="2"/>
  <c r="G11" i="4"/>
  <c r="O11" i="4" s="1"/>
  <c r="K11" i="4" s="1"/>
  <c r="S11" i="4"/>
  <c r="V11" i="4"/>
  <c r="D10" i="2"/>
  <c r="H10" i="2" s="1"/>
  <c r="L10" i="2" s="1"/>
  <c r="E10" i="2"/>
  <c r="I10" i="2" s="1"/>
  <c r="M10" i="2" s="1"/>
  <c r="N11" i="4"/>
  <c r="J11" i="4" s="1"/>
  <c r="R7" i="4"/>
  <c r="W7" i="4" s="1"/>
  <c r="X7" i="4" s="1"/>
  <c r="T5" i="2"/>
  <c r="D14" i="4"/>
  <c r="Q13" i="1"/>
  <c r="R13" i="1"/>
  <c r="R13" i="4"/>
  <c r="F13" i="4"/>
  <c r="T13" i="4" s="1"/>
  <c r="O11" i="2"/>
  <c r="J9" i="2"/>
  <c r="L11" i="4"/>
  <c r="K10" i="2"/>
  <c r="C11" i="2"/>
  <c r="Q10" i="2"/>
  <c r="K9" i="2"/>
  <c r="A12" i="2"/>
  <c r="K10" i="4" l="1"/>
  <c r="L10" i="4"/>
  <c r="E11" i="2"/>
  <c r="I11" i="2" s="1"/>
  <c r="M11" i="2" s="1"/>
  <c r="U5" i="2"/>
  <c r="N7" i="2"/>
  <c r="K12" i="4"/>
  <c r="Q12" i="4"/>
  <c r="I12" i="4"/>
  <c r="G13" i="4"/>
  <c r="O13" i="4" s="1"/>
  <c r="X10" i="4"/>
  <c r="P11" i="2"/>
  <c r="W12" i="4"/>
  <c r="W11" i="4"/>
  <c r="F10" i="2"/>
  <c r="N13" i="4"/>
  <c r="J13" i="4" s="1"/>
  <c r="H13" i="4"/>
  <c r="P13" i="4" s="1"/>
  <c r="T10" i="2"/>
  <c r="I11" i="4"/>
  <c r="Q11" i="4"/>
  <c r="D11" i="2"/>
  <c r="H11" i="2" s="1"/>
  <c r="L11" i="2" s="1"/>
  <c r="S11" i="2"/>
  <c r="U13" i="4"/>
  <c r="V13" i="4"/>
  <c r="R11" i="2"/>
  <c r="S13" i="4"/>
  <c r="M12" i="4"/>
  <c r="K13" i="4"/>
  <c r="O12" i="2"/>
  <c r="D15" i="4"/>
  <c r="Q14" i="1"/>
  <c r="R14" i="1"/>
  <c r="M11" i="4"/>
  <c r="R14" i="4"/>
  <c r="F14" i="4"/>
  <c r="V14" i="4" s="1"/>
  <c r="U8" i="2"/>
  <c r="G11" i="2"/>
  <c r="Q11" i="2"/>
  <c r="C12" i="2"/>
  <c r="R12" i="2" s="1"/>
  <c r="J10" i="2"/>
  <c r="N9" i="2"/>
  <c r="U9" i="2" s="1"/>
  <c r="N10" i="2"/>
  <c r="A13" i="2"/>
  <c r="F11" i="2" l="1"/>
  <c r="M10" i="4"/>
  <c r="K11" i="2"/>
  <c r="U7" i="2"/>
  <c r="X12" i="4"/>
  <c r="P12" i="2"/>
  <c r="U10" i="2"/>
  <c r="W13" i="4"/>
  <c r="X11" i="4"/>
  <c r="Q13" i="4"/>
  <c r="X13" i="4" s="1"/>
  <c r="H14" i="4"/>
  <c r="I13" i="4"/>
  <c r="L13" i="4"/>
  <c r="T11" i="2"/>
  <c r="G14" i="4"/>
  <c r="O14" i="4" s="1"/>
  <c r="N14" i="4"/>
  <c r="T14" i="4"/>
  <c r="U14" i="4"/>
  <c r="S14" i="4"/>
  <c r="S12" i="2"/>
  <c r="M13" i="4"/>
  <c r="O13" i="2"/>
  <c r="R15" i="4"/>
  <c r="F15" i="4"/>
  <c r="H15" i="4" s="1"/>
  <c r="P15" i="4" s="1"/>
  <c r="L15" i="4" s="1"/>
  <c r="D16" i="4"/>
  <c r="Q15" i="1"/>
  <c r="R15" i="1"/>
  <c r="C13" i="2"/>
  <c r="G13" i="2" s="1"/>
  <c r="N11" i="2"/>
  <c r="J11" i="2"/>
  <c r="E12" i="2"/>
  <c r="G12" i="2"/>
  <c r="D12" i="2"/>
  <c r="H12" i="2" s="1"/>
  <c r="L12" i="2" s="1"/>
  <c r="Q12" i="2"/>
  <c r="A14" i="2"/>
  <c r="P14" i="4" l="1"/>
  <c r="I12" i="2"/>
  <c r="J12" i="2" s="1"/>
  <c r="K14" i="4"/>
  <c r="P13" i="2"/>
  <c r="T12" i="2"/>
  <c r="J14" i="4"/>
  <c r="N15" i="4"/>
  <c r="J15" i="4" s="1"/>
  <c r="I14" i="4"/>
  <c r="W14" i="4"/>
  <c r="S15" i="4"/>
  <c r="V15" i="4"/>
  <c r="S13" i="2"/>
  <c r="U15" i="4"/>
  <c r="T15" i="4"/>
  <c r="R13" i="2"/>
  <c r="D13" i="2"/>
  <c r="H13" i="2" s="1"/>
  <c r="E13" i="2"/>
  <c r="G15" i="4"/>
  <c r="O14" i="2"/>
  <c r="D17" i="4"/>
  <c r="Q16" i="1"/>
  <c r="R16" i="1"/>
  <c r="R16" i="4"/>
  <c r="F16" i="4"/>
  <c r="H16" i="4" s="1"/>
  <c r="P16" i="4" s="1"/>
  <c r="L16" i="4" s="1"/>
  <c r="F12" i="2"/>
  <c r="K13" i="2"/>
  <c r="C14" i="2"/>
  <c r="Q14" i="2" s="1"/>
  <c r="K12" i="2"/>
  <c r="U11" i="2"/>
  <c r="Q13" i="2"/>
  <c r="A15" i="2"/>
  <c r="L14" i="4" l="1"/>
  <c r="O15" i="4"/>
  <c r="K15" i="4" s="1"/>
  <c r="M15" i="4" s="1"/>
  <c r="M14" i="4"/>
  <c r="Q14" i="4"/>
  <c r="M12" i="2"/>
  <c r="L13" i="2"/>
  <c r="I15" i="4"/>
  <c r="W15" i="4"/>
  <c r="P14" i="2"/>
  <c r="Q15" i="4"/>
  <c r="F13" i="2"/>
  <c r="T13" i="2"/>
  <c r="I13" i="2"/>
  <c r="J13" i="2" s="1"/>
  <c r="S16" i="4"/>
  <c r="E14" i="2"/>
  <c r="I14" i="2" s="1"/>
  <c r="T16" i="4"/>
  <c r="R14" i="2"/>
  <c r="V16" i="4"/>
  <c r="U16" i="4"/>
  <c r="S14" i="2"/>
  <c r="D14" i="2"/>
  <c r="G16" i="4"/>
  <c r="O16" i="4" s="1"/>
  <c r="N16" i="4"/>
  <c r="D18" i="4"/>
  <c r="Q17" i="1"/>
  <c r="R17" i="1"/>
  <c r="R17" i="4"/>
  <c r="F17" i="4"/>
  <c r="G17" i="4" s="1"/>
  <c r="O17" i="4" s="1"/>
  <c r="K17" i="4" s="1"/>
  <c r="O15" i="2"/>
  <c r="G14" i="2"/>
  <c r="C15" i="2"/>
  <c r="D15" i="2" s="1"/>
  <c r="H15" i="2" s="1"/>
  <c r="N12" i="2"/>
  <c r="A16" i="2"/>
  <c r="X14" i="4" l="1"/>
  <c r="F14" i="2"/>
  <c r="P15" i="2"/>
  <c r="X15" i="4"/>
  <c r="I16" i="4"/>
  <c r="W16" i="4"/>
  <c r="H14" i="2"/>
  <c r="L14" i="2" s="1"/>
  <c r="M14" i="2"/>
  <c r="E15" i="2"/>
  <c r="I15" i="2" s="1"/>
  <c r="M15" i="2" s="1"/>
  <c r="M13" i="2"/>
  <c r="N13" i="2" s="1"/>
  <c r="U13" i="2" s="1"/>
  <c r="N17" i="4"/>
  <c r="J17" i="4" s="1"/>
  <c r="S17" i="4"/>
  <c r="T14" i="2"/>
  <c r="S15" i="2"/>
  <c r="T17" i="4"/>
  <c r="R15" i="2"/>
  <c r="U17" i="4"/>
  <c r="V17" i="4"/>
  <c r="K16" i="4"/>
  <c r="Q16" i="4"/>
  <c r="X16" i="4" s="1"/>
  <c r="H17" i="4"/>
  <c r="R18" i="4"/>
  <c r="F18" i="4"/>
  <c r="U18" i="4" s="1"/>
  <c r="O16" i="2"/>
  <c r="D19" i="4"/>
  <c r="Q18" i="1"/>
  <c r="R18" i="1"/>
  <c r="J16" i="4"/>
  <c r="C16" i="2"/>
  <c r="S16" i="2" s="1"/>
  <c r="G15" i="2"/>
  <c r="U12" i="2"/>
  <c r="L15" i="2"/>
  <c r="Q15" i="2"/>
  <c r="K14" i="2"/>
  <c r="J14" i="2"/>
  <c r="A17" i="2"/>
  <c r="P17" i="4" l="1"/>
  <c r="P16" i="2"/>
  <c r="G18" i="4"/>
  <c r="O18" i="4" s="1"/>
  <c r="F15" i="2"/>
  <c r="M16" i="4"/>
  <c r="T15" i="2"/>
  <c r="W17" i="4"/>
  <c r="R16" i="2"/>
  <c r="H18" i="4"/>
  <c r="P18" i="4" s="1"/>
  <c r="L18" i="4" s="1"/>
  <c r="V18" i="4"/>
  <c r="N18" i="4"/>
  <c r="J18" i="4" s="1"/>
  <c r="S18" i="4"/>
  <c r="T18" i="4"/>
  <c r="I17" i="4"/>
  <c r="Q17" i="4"/>
  <c r="O17" i="2"/>
  <c r="R19" i="4"/>
  <c r="F19" i="4"/>
  <c r="V19" i="4" s="1"/>
  <c r="D20" i="4"/>
  <c r="Q19" i="1"/>
  <c r="R19" i="1"/>
  <c r="J15" i="2"/>
  <c r="E16" i="2"/>
  <c r="G16" i="2"/>
  <c r="C17" i="2"/>
  <c r="Q17" i="2" s="1"/>
  <c r="N14" i="2"/>
  <c r="K15" i="2"/>
  <c r="D16" i="2"/>
  <c r="Q16" i="2"/>
  <c r="A18" i="2"/>
  <c r="T16" i="2" l="1"/>
  <c r="I18" i="4"/>
  <c r="K18" i="4"/>
  <c r="L17" i="4"/>
  <c r="M17" i="4" s="1"/>
  <c r="P17" i="2"/>
  <c r="W18" i="4"/>
  <c r="G19" i="4"/>
  <c r="O19" i="4" s="1"/>
  <c r="Q18" i="4"/>
  <c r="X17" i="4"/>
  <c r="U19" i="4"/>
  <c r="T19" i="4"/>
  <c r="S17" i="2"/>
  <c r="H19" i="4"/>
  <c r="P19" i="4" s="1"/>
  <c r="L19" i="4" s="1"/>
  <c r="N19" i="4"/>
  <c r="J19" i="4" s="1"/>
  <c r="S19" i="4"/>
  <c r="R17" i="2"/>
  <c r="M18" i="4"/>
  <c r="X18" i="4"/>
  <c r="D21" i="4"/>
  <c r="Q20" i="1"/>
  <c r="R20" i="1"/>
  <c r="R20" i="4"/>
  <c r="F20" i="4"/>
  <c r="U20" i="4" s="1"/>
  <c r="O18" i="2"/>
  <c r="E17" i="2"/>
  <c r="I17" i="2" s="1"/>
  <c r="U14" i="2"/>
  <c r="K16" i="2"/>
  <c r="I16" i="2"/>
  <c r="M16" i="2" s="1"/>
  <c r="H16" i="2"/>
  <c r="G17" i="2"/>
  <c r="C18" i="2"/>
  <c r="E18" i="2" s="1"/>
  <c r="I18" i="2" s="1"/>
  <c r="M18" i="2" s="1"/>
  <c r="N15" i="2"/>
  <c r="D17" i="2"/>
  <c r="F17" i="2" s="1"/>
  <c r="F16" i="2"/>
  <c r="A19" i="2"/>
  <c r="I19" i="4" l="1"/>
  <c r="T17" i="2"/>
  <c r="K19" i="4"/>
  <c r="M19" i="4" s="1"/>
  <c r="P18" i="2"/>
  <c r="W19" i="4"/>
  <c r="N20" i="4"/>
  <c r="J20" i="4" s="1"/>
  <c r="R18" i="2"/>
  <c r="H20" i="4"/>
  <c r="P20" i="4" s="1"/>
  <c r="L20" i="4" s="1"/>
  <c r="V20" i="4"/>
  <c r="S18" i="2"/>
  <c r="G20" i="4"/>
  <c r="O20" i="4" s="1"/>
  <c r="K20" i="4" s="1"/>
  <c r="S20" i="4"/>
  <c r="T20" i="4"/>
  <c r="Q19" i="4"/>
  <c r="M17" i="2"/>
  <c r="O19" i="2"/>
  <c r="D22" i="4"/>
  <c r="Q21" i="1"/>
  <c r="R21" i="1"/>
  <c r="R21" i="4"/>
  <c r="F21" i="4"/>
  <c r="T21" i="4" s="1"/>
  <c r="U15" i="2"/>
  <c r="J16" i="2"/>
  <c r="D18" i="2"/>
  <c r="Q18" i="2"/>
  <c r="C19" i="2"/>
  <c r="S19" i="2" s="1"/>
  <c r="G18" i="2"/>
  <c r="K17" i="2"/>
  <c r="H17" i="2"/>
  <c r="J17" i="2" s="1"/>
  <c r="L16" i="2"/>
  <c r="N16" i="2" s="1"/>
  <c r="A20" i="2"/>
  <c r="X19" i="4" l="1"/>
  <c r="P19" i="2"/>
  <c r="Q20" i="4"/>
  <c r="T18" i="2"/>
  <c r="I20" i="4"/>
  <c r="R19" i="2"/>
  <c r="W20" i="4"/>
  <c r="G21" i="4"/>
  <c r="O21" i="4" s="1"/>
  <c r="U21" i="4"/>
  <c r="V21" i="4"/>
  <c r="H21" i="4"/>
  <c r="P21" i="4" s="1"/>
  <c r="L21" i="4" s="1"/>
  <c r="S21" i="4"/>
  <c r="X20" i="4"/>
  <c r="K21" i="4"/>
  <c r="D23" i="4"/>
  <c r="Q22" i="1"/>
  <c r="R22" i="1"/>
  <c r="R22" i="4"/>
  <c r="F22" i="4"/>
  <c r="S22" i="4" s="1"/>
  <c r="M20" i="4"/>
  <c r="O20" i="2"/>
  <c r="L17" i="2"/>
  <c r="N17" i="2" s="1"/>
  <c r="N21" i="4"/>
  <c r="U16" i="2"/>
  <c r="C20" i="2"/>
  <c r="Q20" i="2" s="1"/>
  <c r="D19" i="2"/>
  <c r="K18" i="2"/>
  <c r="E19" i="2"/>
  <c r="Q19" i="2"/>
  <c r="G19" i="2"/>
  <c r="F18" i="2"/>
  <c r="H18" i="2"/>
  <c r="J18" i="2" s="1"/>
  <c r="A21" i="2"/>
  <c r="P20" i="2" l="1"/>
  <c r="W21" i="4"/>
  <c r="Q21" i="4"/>
  <c r="N22" i="4"/>
  <c r="J22" i="4" s="1"/>
  <c r="T19" i="2"/>
  <c r="I21" i="4"/>
  <c r="G22" i="4"/>
  <c r="O22" i="4" s="1"/>
  <c r="K22" i="4" s="1"/>
  <c r="H22" i="4"/>
  <c r="P22" i="4" s="1"/>
  <c r="L22" i="4" s="1"/>
  <c r="V22" i="4"/>
  <c r="S20" i="2"/>
  <c r="R20" i="2"/>
  <c r="T22" i="4"/>
  <c r="U22" i="4"/>
  <c r="J21" i="4"/>
  <c r="M21" i="4" s="1"/>
  <c r="D24" i="4"/>
  <c r="Q23" i="1"/>
  <c r="R23" i="1"/>
  <c r="O21" i="2"/>
  <c r="R23" i="4"/>
  <c r="F23" i="4"/>
  <c r="T23" i="4" s="1"/>
  <c r="D20" i="2"/>
  <c r="H20" i="2" s="1"/>
  <c r="L20" i="2" s="1"/>
  <c r="L18" i="2"/>
  <c r="N18" i="2" s="1"/>
  <c r="F19" i="2"/>
  <c r="I19" i="2"/>
  <c r="M19" i="2" s="1"/>
  <c r="U17" i="2"/>
  <c r="C21" i="2"/>
  <c r="E21" i="2" s="1"/>
  <c r="I21" i="2" s="1"/>
  <c r="K19" i="2"/>
  <c r="H19" i="2"/>
  <c r="E20" i="2"/>
  <c r="I20" i="2" s="1"/>
  <c r="M20" i="2" s="1"/>
  <c r="G20" i="2"/>
  <c r="A22" i="2"/>
  <c r="X21" i="4" l="1"/>
  <c r="P21" i="2"/>
  <c r="I22" i="4"/>
  <c r="Q22" i="4"/>
  <c r="S23" i="4"/>
  <c r="N23" i="4"/>
  <c r="J23" i="4" s="1"/>
  <c r="M22" i="4"/>
  <c r="W22" i="4"/>
  <c r="X22" i="4" s="1"/>
  <c r="T20" i="2"/>
  <c r="V23" i="4"/>
  <c r="R21" i="2"/>
  <c r="H23" i="4"/>
  <c r="P23" i="4" s="1"/>
  <c r="G23" i="4"/>
  <c r="O23" i="4" s="1"/>
  <c r="K23" i="4" s="1"/>
  <c r="U23" i="4"/>
  <c r="S21" i="2"/>
  <c r="J19" i="2"/>
  <c r="O22" i="2"/>
  <c r="D25" i="4"/>
  <c r="Q24" i="1"/>
  <c r="R24" i="1"/>
  <c r="R24" i="4"/>
  <c r="F24" i="4"/>
  <c r="H24" i="4" s="1"/>
  <c r="P24" i="4" s="1"/>
  <c r="L24" i="4" s="1"/>
  <c r="F20" i="2"/>
  <c r="C22" i="2"/>
  <c r="E22" i="2" s="1"/>
  <c r="M21" i="2"/>
  <c r="U18" i="2"/>
  <c r="D21" i="2"/>
  <c r="L19" i="2"/>
  <c r="K20" i="2"/>
  <c r="J20" i="2"/>
  <c r="G21" i="2"/>
  <c r="Q21" i="2"/>
  <c r="A23" i="2"/>
  <c r="P22" i="2" l="1"/>
  <c r="W23" i="4"/>
  <c r="S24" i="4"/>
  <c r="L23" i="4"/>
  <c r="M23" i="4" s="1"/>
  <c r="Q23" i="4"/>
  <c r="S22" i="2"/>
  <c r="T24" i="4"/>
  <c r="T21" i="2"/>
  <c r="G24" i="4"/>
  <c r="O24" i="4" s="1"/>
  <c r="N24" i="4"/>
  <c r="J24" i="4" s="1"/>
  <c r="V24" i="4"/>
  <c r="U24" i="4"/>
  <c r="R22" i="2"/>
  <c r="I23" i="4"/>
  <c r="D26" i="4"/>
  <c r="Q25" i="1"/>
  <c r="R25" i="1"/>
  <c r="R25" i="4"/>
  <c r="F25" i="4"/>
  <c r="V25" i="4" s="1"/>
  <c r="O23" i="2"/>
  <c r="D22" i="2"/>
  <c r="F22" i="2" s="1"/>
  <c r="I22" i="2"/>
  <c r="M22" i="2" s="1"/>
  <c r="N20" i="2"/>
  <c r="Q22" i="2"/>
  <c r="N19" i="2"/>
  <c r="U19" i="2" s="1"/>
  <c r="G22" i="2"/>
  <c r="K21" i="2"/>
  <c r="C23" i="2"/>
  <c r="R23" i="2" s="1"/>
  <c r="F21" i="2"/>
  <c r="H21" i="2"/>
  <c r="J21" i="2" s="1"/>
  <c r="A24" i="2"/>
  <c r="X23" i="4" l="1"/>
  <c r="P23" i="2"/>
  <c r="H22" i="2"/>
  <c r="T22" i="2"/>
  <c r="H25" i="4"/>
  <c r="P25" i="4" s="1"/>
  <c r="L25" i="4" s="1"/>
  <c r="N25" i="4"/>
  <c r="Q24" i="4"/>
  <c r="K24" i="4"/>
  <c r="I24" i="4"/>
  <c r="S23" i="2"/>
  <c r="W24" i="4"/>
  <c r="X24" i="4" s="1"/>
  <c r="T25" i="4"/>
  <c r="G25" i="4"/>
  <c r="O25" i="4" s="1"/>
  <c r="K25" i="4" s="1"/>
  <c r="S25" i="4"/>
  <c r="U25" i="4"/>
  <c r="M24" i="4"/>
  <c r="L22" i="2"/>
  <c r="R26" i="4"/>
  <c r="F26" i="4"/>
  <c r="V26" i="4" s="1"/>
  <c r="J25" i="4"/>
  <c r="O24" i="2"/>
  <c r="D27" i="4"/>
  <c r="Q26" i="1"/>
  <c r="R26" i="1"/>
  <c r="U20" i="2"/>
  <c r="G23" i="2"/>
  <c r="E23" i="2"/>
  <c r="K22" i="2"/>
  <c r="J22" i="2"/>
  <c r="L21" i="2"/>
  <c r="N21" i="2" s="1"/>
  <c r="U21" i="2" s="1"/>
  <c r="C24" i="2"/>
  <c r="S24" i="2" s="1"/>
  <c r="D23" i="2"/>
  <c r="Q23" i="2"/>
  <c r="A25" i="2"/>
  <c r="T23" i="2" l="1"/>
  <c r="P24" i="2"/>
  <c r="W25" i="4"/>
  <c r="I25" i="4"/>
  <c r="G26" i="4"/>
  <c r="O26" i="4" s="1"/>
  <c r="M25" i="4"/>
  <c r="H26" i="4"/>
  <c r="P26" i="4" s="1"/>
  <c r="L26" i="4" s="1"/>
  <c r="S26" i="4"/>
  <c r="T26" i="4"/>
  <c r="U26" i="4"/>
  <c r="R24" i="2"/>
  <c r="Q25" i="4"/>
  <c r="N22" i="2"/>
  <c r="U22" i="2" s="1"/>
  <c r="O25" i="2"/>
  <c r="R27" i="4"/>
  <c r="F27" i="4"/>
  <c r="T27" i="4" s="1"/>
  <c r="K26" i="4"/>
  <c r="N26" i="4"/>
  <c r="I26" i="4"/>
  <c r="D28" i="4"/>
  <c r="Q27" i="1"/>
  <c r="R27" i="1"/>
  <c r="C25" i="2"/>
  <c r="R25" i="2" s="1"/>
  <c r="E24" i="2"/>
  <c r="G24" i="2"/>
  <c r="D24" i="2"/>
  <c r="H23" i="2"/>
  <c r="L23" i="2" s="1"/>
  <c r="Q24" i="2"/>
  <c r="F23" i="2"/>
  <c r="I23" i="2"/>
  <c r="M23" i="2" s="1"/>
  <c r="K23" i="2"/>
  <c r="A26" i="2"/>
  <c r="P25" i="2" l="1"/>
  <c r="X25" i="4"/>
  <c r="W26" i="4"/>
  <c r="T24" i="2"/>
  <c r="H27" i="4"/>
  <c r="P27" i="4" s="1"/>
  <c r="N27" i="4"/>
  <c r="J27" i="4" s="1"/>
  <c r="S27" i="4"/>
  <c r="V27" i="4"/>
  <c r="S25" i="2"/>
  <c r="U27" i="4"/>
  <c r="L27" i="4"/>
  <c r="J26" i="4"/>
  <c r="M26" i="4" s="1"/>
  <c r="Q26" i="4"/>
  <c r="D29" i="4"/>
  <c r="Q28" i="1"/>
  <c r="R28" i="1"/>
  <c r="F28" i="4"/>
  <c r="H28" i="4" s="1"/>
  <c r="P28" i="4" s="1"/>
  <c r="L28" i="4" s="1"/>
  <c r="G27" i="4"/>
  <c r="H24" i="2"/>
  <c r="L24" i="2" s="1"/>
  <c r="J23" i="2"/>
  <c r="G25" i="2"/>
  <c r="K25" i="2" s="1"/>
  <c r="I24" i="2"/>
  <c r="M24" i="2" s="1"/>
  <c r="E25" i="2"/>
  <c r="N23" i="2"/>
  <c r="K24" i="2"/>
  <c r="C26" i="2"/>
  <c r="Q26" i="2" s="1"/>
  <c r="F24" i="2"/>
  <c r="D25" i="2"/>
  <c r="Q25" i="2"/>
  <c r="A27" i="2"/>
  <c r="W27" i="4" l="1"/>
  <c r="P26" i="2"/>
  <c r="T25" i="2"/>
  <c r="X26" i="4"/>
  <c r="E26" i="2"/>
  <c r="I26" i="2" s="1"/>
  <c r="M26" i="2" s="1"/>
  <c r="D26" i="2"/>
  <c r="H26" i="2" s="1"/>
  <c r="I27" i="4"/>
  <c r="O27" i="4"/>
  <c r="Q27" i="4" s="1"/>
  <c r="S26" i="2"/>
  <c r="G28" i="4"/>
  <c r="O28" i="4" s="1"/>
  <c r="T28" i="4"/>
  <c r="U28" i="4"/>
  <c r="R26" i="2"/>
  <c r="V28" i="4"/>
  <c r="S28" i="4"/>
  <c r="R29" i="4"/>
  <c r="F29" i="4"/>
  <c r="N29" i="4" s="1"/>
  <c r="N28" i="4"/>
  <c r="D30" i="4"/>
  <c r="Q29" i="1"/>
  <c r="R29" i="1"/>
  <c r="O27" i="2"/>
  <c r="J24" i="2"/>
  <c r="I25" i="2"/>
  <c r="M25" i="2" s="1"/>
  <c r="G26" i="2"/>
  <c r="N24" i="2"/>
  <c r="U24" i="2" s="1"/>
  <c r="F25" i="2"/>
  <c r="H25" i="2"/>
  <c r="L25" i="2" s="1"/>
  <c r="C27" i="2"/>
  <c r="R27" i="2" s="1"/>
  <c r="U23" i="2"/>
  <c r="A28" i="2"/>
  <c r="X27" i="4" l="1"/>
  <c r="P27" i="2"/>
  <c r="L26" i="2"/>
  <c r="O26" i="2" s="1"/>
  <c r="R28" i="4" s="1"/>
  <c r="K28" i="4"/>
  <c r="W28" i="4"/>
  <c r="I28" i="4"/>
  <c r="G29" i="4"/>
  <c r="O29" i="4" s="1"/>
  <c r="K29" i="4" s="1"/>
  <c r="F26" i="2"/>
  <c r="K27" i="4"/>
  <c r="M27" i="4" s="1"/>
  <c r="Q28" i="4"/>
  <c r="S27" i="2"/>
  <c r="T29" i="4"/>
  <c r="H29" i="4"/>
  <c r="P29" i="4" s="1"/>
  <c r="Q29" i="4" s="1"/>
  <c r="S29" i="4"/>
  <c r="U29" i="4"/>
  <c r="V29" i="4"/>
  <c r="J28" i="4"/>
  <c r="D31" i="4"/>
  <c r="Q30" i="1"/>
  <c r="R30" i="1"/>
  <c r="O28" i="2"/>
  <c r="R30" i="4"/>
  <c r="F30" i="4"/>
  <c r="V30" i="4" s="1"/>
  <c r="J29" i="4"/>
  <c r="T26" i="2"/>
  <c r="J25" i="2"/>
  <c r="N25" i="2"/>
  <c r="E27" i="2"/>
  <c r="C28" i="2"/>
  <c r="R28" i="2" s="1"/>
  <c r="K26" i="2"/>
  <c r="J26" i="2"/>
  <c r="D27" i="2"/>
  <c r="G27" i="2"/>
  <c r="Q27" i="2"/>
  <c r="A29" i="2"/>
  <c r="P28" i="2" l="1"/>
  <c r="M28" i="4"/>
  <c r="X28" i="4"/>
  <c r="W29" i="4"/>
  <c r="X29" i="4" s="1"/>
  <c r="T27" i="2"/>
  <c r="L29" i="4"/>
  <c r="M29" i="4" s="1"/>
  <c r="I29" i="4"/>
  <c r="G30" i="4"/>
  <c r="O30" i="4" s="1"/>
  <c r="K30" i="4" s="1"/>
  <c r="H30" i="4"/>
  <c r="P30" i="4" s="1"/>
  <c r="L30" i="4" s="1"/>
  <c r="N30" i="4"/>
  <c r="T30" i="4"/>
  <c r="U30" i="4"/>
  <c r="S30" i="4"/>
  <c r="S28" i="2"/>
  <c r="O29" i="2"/>
  <c r="D32" i="4"/>
  <c r="Q31" i="1"/>
  <c r="R31" i="1"/>
  <c r="R31" i="4"/>
  <c r="F31" i="4"/>
  <c r="T31" i="4" s="1"/>
  <c r="F27" i="2"/>
  <c r="I27" i="2"/>
  <c r="M27" i="2" s="1"/>
  <c r="C29" i="2"/>
  <c r="G29" i="2" s="1"/>
  <c r="K27" i="2"/>
  <c r="D28" i="2"/>
  <c r="H28" i="2" s="1"/>
  <c r="L28" i="2" s="1"/>
  <c r="G28" i="2"/>
  <c r="H27" i="2"/>
  <c r="N26" i="2"/>
  <c r="E28" i="2"/>
  <c r="I28" i="2" s="1"/>
  <c r="M28" i="2" s="1"/>
  <c r="Q28" i="2"/>
  <c r="U25" i="2"/>
  <c r="A30" i="2"/>
  <c r="P29" i="2" l="1"/>
  <c r="I30" i="4"/>
  <c r="Q30" i="4"/>
  <c r="G31" i="4"/>
  <c r="O31" i="4" s="1"/>
  <c r="K31" i="4" s="1"/>
  <c r="J30" i="4"/>
  <c r="W30" i="4"/>
  <c r="T28" i="2"/>
  <c r="H31" i="4"/>
  <c r="P31" i="4" s="1"/>
  <c r="V31" i="4"/>
  <c r="N31" i="4"/>
  <c r="J31" i="4" s="1"/>
  <c r="S31" i="4"/>
  <c r="U31" i="4"/>
  <c r="M30" i="4"/>
  <c r="R29" i="2"/>
  <c r="S29" i="2"/>
  <c r="O30" i="2"/>
  <c r="D33" i="4"/>
  <c r="Q32" i="1"/>
  <c r="R32" i="1"/>
  <c r="J27" i="2"/>
  <c r="R32" i="4"/>
  <c r="F32" i="4"/>
  <c r="T32" i="4" s="1"/>
  <c r="K28" i="2"/>
  <c r="J28" i="2"/>
  <c r="U26" i="2"/>
  <c r="K29" i="2"/>
  <c r="E29" i="2"/>
  <c r="C30" i="2"/>
  <c r="Q30" i="2" s="1"/>
  <c r="L27" i="2"/>
  <c r="N27" i="2" s="1"/>
  <c r="U27" i="2" s="1"/>
  <c r="F28" i="2"/>
  <c r="D29" i="2"/>
  <c r="Q29" i="2"/>
  <c r="A31" i="2"/>
  <c r="L31" i="4" l="1"/>
  <c r="P30" i="2"/>
  <c r="W31" i="4"/>
  <c r="X30" i="4"/>
  <c r="T29" i="2"/>
  <c r="Q31" i="4"/>
  <c r="I31" i="4"/>
  <c r="H32" i="4"/>
  <c r="P32" i="4" s="1"/>
  <c r="L32" i="4" s="1"/>
  <c r="G32" i="4"/>
  <c r="O32" i="4" s="1"/>
  <c r="K32" i="4" s="1"/>
  <c r="S32" i="4"/>
  <c r="V32" i="4"/>
  <c r="U32" i="4"/>
  <c r="S30" i="2"/>
  <c r="R30" i="2"/>
  <c r="R33" i="4"/>
  <c r="F33" i="4"/>
  <c r="V33" i="4" s="1"/>
  <c r="N32" i="4"/>
  <c r="O31" i="2"/>
  <c r="M31" i="4"/>
  <c r="D34" i="4"/>
  <c r="Q33" i="1"/>
  <c r="R33" i="1"/>
  <c r="I29" i="2"/>
  <c r="M29" i="2" s="1"/>
  <c r="G30" i="2"/>
  <c r="F29" i="2"/>
  <c r="H29" i="2"/>
  <c r="N28" i="2"/>
  <c r="E30" i="2"/>
  <c r="C31" i="2"/>
  <c r="Q31" i="2" s="1"/>
  <c r="D30" i="2"/>
  <c r="A32" i="2"/>
  <c r="H33" i="4" l="1"/>
  <c r="P33" i="4" s="1"/>
  <c r="P31" i="2"/>
  <c r="X31" i="4"/>
  <c r="Q32" i="4"/>
  <c r="N33" i="4"/>
  <c r="J33" i="4" s="1"/>
  <c r="S33" i="4"/>
  <c r="T30" i="2"/>
  <c r="D31" i="2"/>
  <c r="H31" i="2" s="1"/>
  <c r="L31" i="2" s="1"/>
  <c r="I32" i="4"/>
  <c r="T33" i="4"/>
  <c r="W32" i="4"/>
  <c r="R31" i="2"/>
  <c r="U33" i="4"/>
  <c r="S31" i="2"/>
  <c r="J32" i="4"/>
  <c r="M32" i="4" s="1"/>
  <c r="J29" i="2"/>
  <c r="L33" i="4"/>
  <c r="O32" i="2"/>
  <c r="G33" i="4"/>
  <c r="O33" i="4" s="1"/>
  <c r="K33" i="4" s="1"/>
  <c r="D35" i="4"/>
  <c r="Q34" i="1"/>
  <c r="R34" i="1"/>
  <c r="R34" i="4"/>
  <c r="F34" i="4"/>
  <c r="V34" i="4" s="1"/>
  <c r="E31" i="2"/>
  <c r="I31" i="2" s="1"/>
  <c r="K30" i="2"/>
  <c r="F30" i="2"/>
  <c r="H30" i="2"/>
  <c r="L30" i="2" s="1"/>
  <c r="I30" i="2"/>
  <c r="M30" i="2" s="1"/>
  <c r="C32" i="2"/>
  <c r="Q32" i="2" s="1"/>
  <c r="G31" i="2"/>
  <c r="U28" i="2"/>
  <c r="L29" i="2"/>
  <c r="A33" i="2"/>
  <c r="X32" i="4" l="1"/>
  <c r="P32" i="2"/>
  <c r="W33" i="4"/>
  <c r="G34" i="4"/>
  <c r="O34" i="4" s="1"/>
  <c r="T31" i="2"/>
  <c r="T34" i="4"/>
  <c r="U34" i="4"/>
  <c r="S32" i="2"/>
  <c r="H34" i="4"/>
  <c r="P34" i="4" s="1"/>
  <c r="L34" i="4" s="1"/>
  <c r="S34" i="4"/>
  <c r="N34" i="4"/>
  <c r="R32" i="2"/>
  <c r="T32" i="2" s="1"/>
  <c r="J31" i="2"/>
  <c r="F31" i="2"/>
  <c r="M33" i="4"/>
  <c r="O33" i="2"/>
  <c r="Q33" i="4"/>
  <c r="X33" i="4" s="1"/>
  <c r="D36" i="4"/>
  <c r="R35" i="1"/>
  <c r="Q35" i="1"/>
  <c r="M31" i="2"/>
  <c r="R35" i="4"/>
  <c r="F35" i="4"/>
  <c r="V35" i="4" s="1"/>
  <c r="G35" i="4"/>
  <c r="O35" i="4" s="1"/>
  <c r="I33" i="4"/>
  <c r="D32" i="2"/>
  <c r="N29" i="2"/>
  <c r="J30" i="2"/>
  <c r="N30" i="2"/>
  <c r="C33" i="2"/>
  <c r="Q33" i="2" s="1"/>
  <c r="E32" i="2"/>
  <c r="G32" i="2"/>
  <c r="K31" i="2"/>
  <c r="A34" i="2"/>
  <c r="P33" i="2" l="1"/>
  <c r="K34" i="4"/>
  <c r="Q34" i="4"/>
  <c r="W34" i="4"/>
  <c r="J34" i="4"/>
  <c r="I34" i="4"/>
  <c r="N35" i="4"/>
  <c r="J35" i="4" s="1"/>
  <c r="S35" i="4"/>
  <c r="U35" i="4"/>
  <c r="T35" i="4"/>
  <c r="S33" i="2"/>
  <c r="R33" i="2"/>
  <c r="K35" i="4"/>
  <c r="R36" i="4"/>
  <c r="F36" i="4"/>
  <c r="S36" i="4" s="1"/>
  <c r="H35" i="4"/>
  <c r="D37" i="4"/>
  <c r="Q36" i="1"/>
  <c r="R36" i="1"/>
  <c r="O34" i="2"/>
  <c r="D33" i="2"/>
  <c r="H33" i="2" s="1"/>
  <c r="C34" i="2"/>
  <c r="Q34" i="2" s="1"/>
  <c r="I32" i="2"/>
  <c r="M32" i="2" s="1"/>
  <c r="G33" i="2"/>
  <c r="U30" i="2"/>
  <c r="U29" i="2"/>
  <c r="N31" i="2"/>
  <c r="K32" i="2"/>
  <c r="E33" i="2"/>
  <c r="F32" i="2"/>
  <c r="H32" i="2"/>
  <c r="J32" i="2" s="1"/>
  <c r="A35" i="2"/>
  <c r="X34" i="4" l="1"/>
  <c r="T33" i="2"/>
  <c r="M34" i="4"/>
  <c r="P34" i="2"/>
  <c r="W35" i="4"/>
  <c r="S34" i="2"/>
  <c r="G36" i="4"/>
  <c r="O36" i="4" s="1"/>
  <c r="V36" i="4"/>
  <c r="R34" i="2"/>
  <c r="I35" i="4"/>
  <c r="P35" i="4"/>
  <c r="Q35" i="4" s="1"/>
  <c r="X35" i="4" s="1"/>
  <c r="N36" i="4"/>
  <c r="J36" i="4" s="1"/>
  <c r="H36" i="4"/>
  <c r="P36" i="4" s="1"/>
  <c r="L36" i="4" s="1"/>
  <c r="T36" i="4"/>
  <c r="U36" i="4"/>
  <c r="O35" i="2"/>
  <c r="R37" i="4"/>
  <c r="F37" i="4"/>
  <c r="V37" i="4" s="1"/>
  <c r="D38" i="4"/>
  <c r="R37" i="1"/>
  <c r="Q37" i="1"/>
  <c r="L33" i="2"/>
  <c r="F33" i="2"/>
  <c r="I33" i="2"/>
  <c r="J33" i="2" s="1"/>
  <c r="U31" i="2"/>
  <c r="K33" i="2"/>
  <c r="G34" i="2"/>
  <c r="L32" i="2"/>
  <c r="N32" i="2" s="1"/>
  <c r="C35" i="2"/>
  <c r="Q35" i="2" s="1"/>
  <c r="E34" i="2"/>
  <c r="D34" i="2"/>
  <c r="A36" i="2"/>
  <c r="N37" i="4" l="1"/>
  <c r="G37" i="4"/>
  <c r="O37" i="4" s="1"/>
  <c r="H37" i="4"/>
  <c r="P37" i="4" s="1"/>
  <c r="L37" i="4" s="1"/>
  <c r="S37" i="4"/>
  <c r="P35" i="2"/>
  <c r="W36" i="4"/>
  <c r="T34" i="2"/>
  <c r="K36" i="4"/>
  <c r="M36" i="4" s="1"/>
  <c r="L35" i="4"/>
  <c r="M35" i="4" s="1"/>
  <c r="S35" i="2"/>
  <c r="T37" i="4"/>
  <c r="Q36" i="4"/>
  <c r="X36" i="4" s="1"/>
  <c r="U37" i="4"/>
  <c r="I36" i="4"/>
  <c r="R35" i="2"/>
  <c r="K37" i="4"/>
  <c r="J37" i="4"/>
  <c r="O36" i="2"/>
  <c r="R38" i="4"/>
  <c r="F38" i="4"/>
  <c r="V38" i="4" s="1"/>
  <c r="D39" i="4"/>
  <c r="Q38" i="1"/>
  <c r="R38" i="1"/>
  <c r="E35" i="2"/>
  <c r="I35" i="2" s="1"/>
  <c r="D35" i="2"/>
  <c r="H35" i="2" s="1"/>
  <c r="L35" i="2" s="1"/>
  <c r="K34" i="2"/>
  <c r="I34" i="2"/>
  <c r="M34" i="2" s="1"/>
  <c r="M33" i="2"/>
  <c r="N33" i="2" s="1"/>
  <c r="U33" i="2" s="1"/>
  <c r="C36" i="2"/>
  <c r="D36" i="2" s="1"/>
  <c r="U32" i="2"/>
  <c r="F34" i="2"/>
  <c r="H34" i="2"/>
  <c r="G35" i="2"/>
  <c r="A37" i="2"/>
  <c r="I37" i="4" l="1"/>
  <c r="W37" i="4"/>
  <c r="Q37" i="4"/>
  <c r="M37" i="4"/>
  <c r="H38" i="4"/>
  <c r="P38" i="4" s="1"/>
  <c r="L38" i="4" s="1"/>
  <c r="P36" i="2"/>
  <c r="T35" i="2"/>
  <c r="G38" i="4"/>
  <c r="O38" i="4" s="1"/>
  <c r="N38" i="4"/>
  <c r="J38" i="4" s="1"/>
  <c r="T38" i="4"/>
  <c r="U38" i="4"/>
  <c r="S38" i="4"/>
  <c r="S36" i="2"/>
  <c r="R36" i="2"/>
  <c r="M35" i="2"/>
  <c r="J34" i="2"/>
  <c r="O37" i="2"/>
  <c r="J35" i="2"/>
  <c r="R39" i="4"/>
  <c r="F39" i="4"/>
  <c r="V39" i="4" s="1"/>
  <c r="D40" i="4"/>
  <c r="R39" i="1"/>
  <c r="Q39" i="1"/>
  <c r="F35" i="2"/>
  <c r="G36" i="2"/>
  <c r="Q36" i="2"/>
  <c r="E36" i="2"/>
  <c r="I36" i="2" s="1"/>
  <c r="M36" i="2" s="1"/>
  <c r="L34" i="2"/>
  <c r="N34" i="2" s="1"/>
  <c r="K36" i="2"/>
  <c r="K35" i="2"/>
  <c r="H36" i="2"/>
  <c r="C37" i="2"/>
  <c r="S37" i="2" s="1"/>
  <c r="A38" i="2"/>
  <c r="X37" i="4" l="1"/>
  <c r="P37" i="2"/>
  <c r="W38" i="4"/>
  <c r="T36" i="2"/>
  <c r="K38" i="4"/>
  <c r="M38" i="4" s="1"/>
  <c r="I38" i="4"/>
  <c r="Q38" i="4"/>
  <c r="X38" i="4" s="1"/>
  <c r="H39" i="4"/>
  <c r="P39" i="4" s="1"/>
  <c r="L39" i="4" s="1"/>
  <c r="U39" i="4"/>
  <c r="T39" i="4"/>
  <c r="R37" i="2"/>
  <c r="G39" i="4"/>
  <c r="O39" i="4" s="1"/>
  <c r="S39" i="4"/>
  <c r="O38" i="2"/>
  <c r="D41" i="4"/>
  <c r="Q40" i="1"/>
  <c r="R40" i="1"/>
  <c r="R40" i="4"/>
  <c r="F40" i="4"/>
  <c r="U40" i="4" s="1"/>
  <c r="N39" i="4"/>
  <c r="J36" i="2"/>
  <c r="F36" i="2"/>
  <c r="L36" i="2"/>
  <c r="N35" i="2"/>
  <c r="U34" i="2"/>
  <c r="E37" i="2"/>
  <c r="D37" i="2"/>
  <c r="Q37" i="2"/>
  <c r="C38" i="2"/>
  <c r="E38" i="2" s="1"/>
  <c r="G37" i="2"/>
  <c r="N36" i="2"/>
  <c r="A39" i="2"/>
  <c r="P38" i="2" l="1"/>
  <c r="Q39" i="4"/>
  <c r="K39" i="4"/>
  <c r="T37" i="2"/>
  <c r="I39" i="4"/>
  <c r="W39" i="4"/>
  <c r="X39" i="4" s="1"/>
  <c r="G40" i="4"/>
  <c r="O40" i="4" s="1"/>
  <c r="K40" i="4" s="1"/>
  <c r="H40" i="4"/>
  <c r="P40" i="4" s="1"/>
  <c r="L40" i="4" s="1"/>
  <c r="N40" i="4"/>
  <c r="J40" i="4" s="1"/>
  <c r="S40" i="4"/>
  <c r="T40" i="4"/>
  <c r="S38" i="2"/>
  <c r="V40" i="4"/>
  <c r="R38" i="2"/>
  <c r="J39" i="4"/>
  <c r="M39" i="4" s="1"/>
  <c r="D42" i="4"/>
  <c r="R41" i="1"/>
  <c r="Q41" i="1"/>
  <c r="O39" i="2"/>
  <c r="R41" i="4"/>
  <c r="F41" i="4"/>
  <c r="V41" i="4" s="1"/>
  <c r="I38" i="2"/>
  <c r="M38" i="2" s="1"/>
  <c r="C39" i="2"/>
  <c r="Q39" i="2" s="1"/>
  <c r="D38" i="2"/>
  <c r="Q38" i="2"/>
  <c r="U36" i="2"/>
  <c r="G38" i="2"/>
  <c r="F37" i="2"/>
  <c r="H37" i="2"/>
  <c r="L37" i="2" s="1"/>
  <c r="U35" i="2"/>
  <c r="I37" i="2"/>
  <c r="M37" i="2" s="1"/>
  <c r="K37" i="2"/>
  <c r="A40" i="2"/>
  <c r="P39" i="2" l="1"/>
  <c r="W40" i="4"/>
  <c r="H41" i="4"/>
  <c r="P41" i="4" s="1"/>
  <c r="L41" i="4" s="1"/>
  <c r="I40" i="4"/>
  <c r="M40" i="4"/>
  <c r="Q40" i="4"/>
  <c r="X40" i="4" s="1"/>
  <c r="T38" i="2"/>
  <c r="G41" i="4"/>
  <c r="O41" i="4" s="1"/>
  <c r="S41" i="4"/>
  <c r="T41" i="4"/>
  <c r="U41" i="4"/>
  <c r="R39" i="2"/>
  <c r="S39" i="2"/>
  <c r="K41" i="4"/>
  <c r="N41" i="4"/>
  <c r="O40" i="2"/>
  <c r="D43" i="4"/>
  <c r="Q42" i="1"/>
  <c r="R42" i="1"/>
  <c r="R42" i="4"/>
  <c r="F42" i="4"/>
  <c r="V42" i="4" s="1"/>
  <c r="E39" i="2"/>
  <c r="J37" i="2"/>
  <c r="I39" i="2"/>
  <c r="M39" i="2" s="1"/>
  <c r="K38" i="2"/>
  <c r="F38" i="2"/>
  <c r="H38" i="2"/>
  <c r="J38" i="2" s="1"/>
  <c r="D39" i="2"/>
  <c r="N37" i="2"/>
  <c r="C40" i="2"/>
  <c r="S40" i="2" s="1"/>
  <c r="G39" i="2"/>
  <c r="K39" i="2" s="1"/>
  <c r="A41" i="2"/>
  <c r="P40" i="2" l="1"/>
  <c r="I41" i="4"/>
  <c r="Q41" i="4"/>
  <c r="W41" i="4"/>
  <c r="T39" i="2"/>
  <c r="N42" i="4"/>
  <c r="J42" i="4" s="1"/>
  <c r="T42" i="4"/>
  <c r="U42" i="4"/>
  <c r="R40" i="2"/>
  <c r="Q44" i="1"/>
  <c r="D45" i="4"/>
  <c r="R44" i="1"/>
  <c r="A43" i="2"/>
  <c r="G42" i="4"/>
  <c r="O42" i="4" s="1"/>
  <c r="S42" i="4"/>
  <c r="J41" i="4"/>
  <c r="M41" i="4" s="1"/>
  <c r="R43" i="4"/>
  <c r="F43" i="4"/>
  <c r="T43" i="4" s="1"/>
  <c r="O41" i="2"/>
  <c r="D44" i="4"/>
  <c r="R43" i="1"/>
  <c r="Q43" i="1"/>
  <c r="H42" i="4"/>
  <c r="L38" i="2"/>
  <c r="N38" i="2" s="1"/>
  <c r="C41" i="2"/>
  <c r="S41" i="2" s="1"/>
  <c r="E40" i="2"/>
  <c r="G40" i="2"/>
  <c r="U37" i="2"/>
  <c r="D40" i="2"/>
  <c r="Q40" i="2"/>
  <c r="H39" i="2"/>
  <c r="L39" i="2" s="1"/>
  <c r="F39" i="2"/>
  <c r="A42" i="2"/>
  <c r="T40" i="2" l="1"/>
  <c r="P41" i="2"/>
  <c r="K42" i="4"/>
  <c r="W42" i="4"/>
  <c r="X41" i="4"/>
  <c r="N43" i="4"/>
  <c r="H43" i="4"/>
  <c r="P43" i="4" s="1"/>
  <c r="U43" i="4"/>
  <c r="E41" i="2"/>
  <c r="I41" i="2" s="1"/>
  <c r="G43" i="4"/>
  <c r="O43" i="4" s="1"/>
  <c r="S43" i="4"/>
  <c r="V43" i="4"/>
  <c r="O43" i="2"/>
  <c r="C43" i="2"/>
  <c r="Q43" i="2" s="1"/>
  <c r="R45" i="4"/>
  <c r="F45" i="4"/>
  <c r="N45" i="4" s="1"/>
  <c r="D46" i="4"/>
  <c r="Q45" i="1"/>
  <c r="R45" i="1"/>
  <c r="A44" i="2"/>
  <c r="D41" i="2"/>
  <c r="H41" i="2" s="1"/>
  <c r="G41" i="2"/>
  <c r="K41" i="2" s="1"/>
  <c r="Q41" i="2"/>
  <c r="P42" i="4"/>
  <c r="Q42" i="4" s="1"/>
  <c r="R41" i="2"/>
  <c r="J43" i="4"/>
  <c r="O42" i="2"/>
  <c r="F40" i="2"/>
  <c r="I42" i="4"/>
  <c r="R44" i="4"/>
  <c r="F44" i="4"/>
  <c r="V44" i="4" s="1"/>
  <c r="N39" i="2"/>
  <c r="K40" i="2"/>
  <c r="C42" i="2"/>
  <c r="R42" i="2" s="1"/>
  <c r="H40" i="2"/>
  <c r="L40" i="2" s="1"/>
  <c r="J39" i="2"/>
  <c r="U38" i="2"/>
  <c r="I40" i="2"/>
  <c r="M40" i="2" s="1"/>
  <c r="P43" i="2" l="1"/>
  <c r="P42" i="2"/>
  <c r="X42" i="4"/>
  <c r="M41" i="2"/>
  <c r="J41" i="2"/>
  <c r="W43" i="4"/>
  <c r="L43" i="4"/>
  <c r="H44" i="4"/>
  <c r="P44" i="4" s="1"/>
  <c r="Q43" i="4"/>
  <c r="G45" i="4"/>
  <c r="O45" i="4" s="1"/>
  <c r="I43" i="4"/>
  <c r="K43" i="4"/>
  <c r="U45" i="4"/>
  <c r="F41" i="2"/>
  <c r="T41" i="2"/>
  <c r="L41" i="2"/>
  <c r="E43" i="2"/>
  <c r="I43" i="2" s="1"/>
  <c r="M43" i="2" s="1"/>
  <c r="G43" i="2"/>
  <c r="K43" i="2" s="1"/>
  <c r="D43" i="2"/>
  <c r="H43" i="2" s="1"/>
  <c r="R43" i="2"/>
  <c r="G42" i="2"/>
  <c r="K42" i="2" s="1"/>
  <c r="D42" i="2"/>
  <c r="H42" i="2" s="1"/>
  <c r="N44" i="4"/>
  <c r="S44" i="4"/>
  <c r="T44" i="4"/>
  <c r="U44" i="4"/>
  <c r="S42" i="2"/>
  <c r="L42" i="4"/>
  <c r="M42" i="4" s="1"/>
  <c r="R46" i="4"/>
  <c r="F46" i="4"/>
  <c r="V46" i="4" s="1"/>
  <c r="H45" i="4"/>
  <c r="V45" i="4"/>
  <c r="S43" i="2"/>
  <c r="E42" i="2"/>
  <c r="I42" i="2" s="1"/>
  <c r="Q42" i="2"/>
  <c r="G44" i="4"/>
  <c r="O44" i="4" s="1"/>
  <c r="O44" i="2"/>
  <c r="C44" i="2"/>
  <c r="P44" i="2" s="1"/>
  <c r="D47" i="4"/>
  <c r="R46" i="1"/>
  <c r="A45" i="2"/>
  <c r="Q46" i="1"/>
  <c r="J45" i="4"/>
  <c r="S45" i="4"/>
  <c r="T45" i="4"/>
  <c r="J40" i="2"/>
  <c r="N40" i="2"/>
  <c r="U39" i="2"/>
  <c r="T43" i="2" l="1"/>
  <c r="F43" i="2"/>
  <c r="I45" i="4"/>
  <c r="X43" i="4"/>
  <c r="N41" i="2"/>
  <c r="U41" i="2" s="1"/>
  <c r="M43" i="4"/>
  <c r="L44" i="4"/>
  <c r="I44" i="4"/>
  <c r="W45" i="4"/>
  <c r="K45" i="4"/>
  <c r="Q44" i="4"/>
  <c r="J44" i="4"/>
  <c r="K44" i="4"/>
  <c r="W44" i="4"/>
  <c r="M42" i="2"/>
  <c r="L43" i="2"/>
  <c r="N43" i="2" s="1"/>
  <c r="T42" i="2"/>
  <c r="F42" i="2"/>
  <c r="J42" i="2"/>
  <c r="L42" i="2"/>
  <c r="J43" i="2"/>
  <c r="H46" i="4"/>
  <c r="P46" i="4" s="1"/>
  <c r="O45" i="2"/>
  <c r="C45" i="2"/>
  <c r="Q45" i="2" s="1"/>
  <c r="R47" i="4"/>
  <c r="F47" i="4"/>
  <c r="V47" i="4" s="1"/>
  <c r="D44" i="2"/>
  <c r="G44" i="2"/>
  <c r="P45" i="4"/>
  <c r="Q45" i="4" s="1"/>
  <c r="G46" i="4"/>
  <c r="T46" i="4"/>
  <c r="S46" i="4"/>
  <c r="R47" i="1"/>
  <c r="D48" i="4"/>
  <c r="Q47" i="1"/>
  <c r="A46" i="2"/>
  <c r="E44" i="2"/>
  <c r="Q44" i="2"/>
  <c r="R44" i="2"/>
  <c r="S44" i="2"/>
  <c r="U46" i="4"/>
  <c r="N46" i="4"/>
  <c r="U40" i="2"/>
  <c r="U43" i="2" l="1"/>
  <c r="N42" i="2"/>
  <c r="U42" i="2" s="1"/>
  <c r="P45" i="2"/>
  <c r="X45" i="4"/>
  <c r="M44" i="4"/>
  <c r="X44" i="4"/>
  <c r="W46" i="4"/>
  <c r="G47" i="4"/>
  <c r="O47" i="4" s="1"/>
  <c r="K47" i="4" s="1"/>
  <c r="L46" i="4"/>
  <c r="I46" i="4"/>
  <c r="E45" i="2"/>
  <c r="I45" i="2" s="1"/>
  <c r="H47" i="4"/>
  <c r="P47" i="4" s="1"/>
  <c r="L47" i="4" s="1"/>
  <c r="T47" i="4"/>
  <c r="T44" i="2"/>
  <c r="U47" i="4"/>
  <c r="N47" i="4"/>
  <c r="J47" i="4" s="1"/>
  <c r="S47" i="4"/>
  <c r="W47" i="4" s="1"/>
  <c r="G45" i="2"/>
  <c r="K45" i="2" s="1"/>
  <c r="D45" i="2"/>
  <c r="H45" i="2" s="1"/>
  <c r="O46" i="2"/>
  <c r="C46" i="2"/>
  <c r="Q46" i="2" s="1"/>
  <c r="R48" i="4"/>
  <c r="F48" i="4"/>
  <c r="T48" i="4" s="1"/>
  <c r="D49" i="4"/>
  <c r="R48" i="1"/>
  <c r="Q48" i="1"/>
  <c r="A47" i="2"/>
  <c r="O46" i="4"/>
  <c r="Q46" i="4" s="1"/>
  <c r="L45" i="4"/>
  <c r="M45" i="4" s="1"/>
  <c r="H44" i="2"/>
  <c r="L44" i="2" s="1"/>
  <c r="F44" i="2"/>
  <c r="J46" i="4"/>
  <c r="I44" i="2"/>
  <c r="M44" i="2" s="1"/>
  <c r="K44" i="2"/>
  <c r="R45" i="2"/>
  <c r="S45" i="2"/>
  <c r="P46" i="2" l="1"/>
  <c r="F45" i="2"/>
  <c r="M45" i="2"/>
  <c r="X46" i="4"/>
  <c r="N48" i="4"/>
  <c r="J48" i="4" s="1"/>
  <c r="U48" i="4"/>
  <c r="I47" i="4"/>
  <c r="G48" i="4"/>
  <c r="O48" i="4" s="1"/>
  <c r="D46" i="2"/>
  <c r="J45" i="2"/>
  <c r="T45" i="2"/>
  <c r="K46" i="4"/>
  <c r="M46" i="4" s="1"/>
  <c r="N44" i="2"/>
  <c r="U44" i="2" s="1"/>
  <c r="L45" i="2"/>
  <c r="M47" i="4"/>
  <c r="J44" i="2"/>
  <c r="Q47" i="4"/>
  <c r="X47" i="4" s="1"/>
  <c r="O47" i="2"/>
  <c r="C47" i="2"/>
  <c r="P47" i="2" s="1"/>
  <c r="R49" i="1"/>
  <c r="D50" i="4"/>
  <c r="Q49" i="1"/>
  <c r="A48" i="2"/>
  <c r="S48" i="4"/>
  <c r="V48" i="4"/>
  <c r="H48" i="4"/>
  <c r="G46" i="2"/>
  <c r="E46" i="2"/>
  <c r="R46" i="2"/>
  <c r="R49" i="4"/>
  <c r="F49" i="4"/>
  <c r="V49" i="4" s="1"/>
  <c r="K48" i="4"/>
  <c r="H46" i="2"/>
  <c r="L46" i="2" s="1"/>
  <c r="S46" i="2"/>
  <c r="N45" i="2" l="1"/>
  <c r="U45" i="2" s="1"/>
  <c r="G49" i="4"/>
  <c r="O49" i="4" s="1"/>
  <c r="N49" i="4"/>
  <c r="I48" i="4"/>
  <c r="W48" i="4"/>
  <c r="T46" i="2"/>
  <c r="J49" i="4"/>
  <c r="I46" i="2"/>
  <c r="M46" i="2" s="1"/>
  <c r="F46" i="2"/>
  <c r="P48" i="4"/>
  <c r="Q48" i="4" s="1"/>
  <c r="G47" i="2"/>
  <c r="E47" i="2"/>
  <c r="U49" i="4"/>
  <c r="H49" i="4"/>
  <c r="S49" i="4"/>
  <c r="T49" i="4"/>
  <c r="K46" i="2"/>
  <c r="O48" i="2"/>
  <c r="C48" i="2"/>
  <c r="Q48" i="2" s="1"/>
  <c r="R50" i="4"/>
  <c r="F50" i="4"/>
  <c r="S50" i="4" s="1"/>
  <c r="Q50" i="1"/>
  <c r="D51" i="4"/>
  <c r="R50" i="1"/>
  <c r="A49" i="2"/>
  <c r="D47" i="2"/>
  <c r="Q47" i="2"/>
  <c r="R47" i="2"/>
  <c r="S47" i="2"/>
  <c r="P48" i="2" l="1"/>
  <c r="J46" i="2"/>
  <c r="K49" i="4"/>
  <c r="H50" i="4"/>
  <c r="P50" i="4" s="1"/>
  <c r="G50" i="4"/>
  <c r="W49" i="4"/>
  <c r="X48" i="4"/>
  <c r="D48" i="2"/>
  <c r="U50" i="4"/>
  <c r="R48" i="2"/>
  <c r="S48" i="2"/>
  <c r="T47" i="2"/>
  <c r="V50" i="4"/>
  <c r="H47" i="2"/>
  <c r="L47" i="2" s="1"/>
  <c r="O50" i="4"/>
  <c r="K50" i="4" s="1"/>
  <c r="H48" i="2"/>
  <c r="L48" i="2" s="1"/>
  <c r="I47" i="2"/>
  <c r="M47" i="2" s="1"/>
  <c r="F47" i="2"/>
  <c r="O49" i="2"/>
  <c r="C49" i="2"/>
  <c r="P49" i="2" s="1"/>
  <c r="R51" i="4"/>
  <c r="F51" i="4"/>
  <c r="G51" i="4" s="1"/>
  <c r="D52" i="4"/>
  <c r="Q51" i="1"/>
  <c r="R51" i="1"/>
  <c r="A50" i="2"/>
  <c r="N50" i="4"/>
  <c r="J50" i="4" s="1"/>
  <c r="T50" i="4"/>
  <c r="E48" i="2"/>
  <c r="G48" i="2"/>
  <c r="N46" i="2"/>
  <c r="U46" i="2" s="1"/>
  <c r="P49" i="4"/>
  <c r="Q49" i="4" s="1"/>
  <c r="K47" i="2"/>
  <c r="L48" i="4"/>
  <c r="M48" i="4" s="1"/>
  <c r="I49" i="4"/>
  <c r="X49" i="4" l="1"/>
  <c r="S51" i="4"/>
  <c r="H51" i="4"/>
  <c r="I51" i="4" s="1"/>
  <c r="T51" i="4"/>
  <c r="T48" i="2"/>
  <c r="I50" i="4"/>
  <c r="L50" i="4"/>
  <c r="U51" i="4"/>
  <c r="N51" i="4"/>
  <c r="J51" i="4" s="1"/>
  <c r="W50" i="4"/>
  <c r="V51" i="4"/>
  <c r="K48" i="2"/>
  <c r="M50" i="4"/>
  <c r="O50" i="2"/>
  <c r="C50" i="2"/>
  <c r="P50" i="2" s="1"/>
  <c r="Q52" i="1"/>
  <c r="D53" i="4"/>
  <c r="R52" i="1"/>
  <c r="A51" i="2"/>
  <c r="G49" i="2"/>
  <c r="D49" i="2"/>
  <c r="R49" i="2"/>
  <c r="N47" i="2"/>
  <c r="U47" i="2" s="1"/>
  <c r="J47" i="2"/>
  <c r="L49" i="4"/>
  <c r="M49" i="4" s="1"/>
  <c r="I48" i="2"/>
  <c r="J48" i="2" s="1"/>
  <c r="F48" i="2"/>
  <c r="Q50" i="4"/>
  <c r="X50" i="4" s="1"/>
  <c r="R52" i="4"/>
  <c r="F52" i="4"/>
  <c r="O51" i="4"/>
  <c r="E49" i="2"/>
  <c r="Q49" i="2"/>
  <c r="S49" i="2"/>
  <c r="P51" i="4" l="1"/>
  <c r="L51" i="4" s="1"/>
  <c r="W51" i="4"/>
  <c r="Q51" i="4"/>
  <c r="T49" i="2"/>
  <c r="K51" i="4"/>
  <c r="M51" i="4" s="1"/>
  <c r="I49" i="2"/>
  <c r="M49" i="2" s="1"/>
  <c r="V52" i="4"/>
  <c r="H52" i="4"/>
  <c r="U52" i="4"/>
  <c r="H49" i="2"/>
  <c r="L49" i="2" s="1"/>
  <c r="F49" i="2"/>
  <c r="O51" i="2"/>
  <c r="C51" i="2"/>
  <c r="Q51" i="2" s="1"/>
  <c r="R53" i="4"/>
  <c r="F53" i="4"/>
  <c r="U53" i="4" s="1"/>
  <c r="D54" i="4"/>
  <c r="Q53" i="1"/>
  <c r="R53" i="1"/>
  <c r="A52" i="2"/>
  <c r="G50" i="2"/>
  <c r="K50" i="2" s="1"/>
  <c r="R50" i="2"/>
  <c r="S50" i="2"/>
  <c r="G52" i="4"/>
  <c r="N52" i="4"/>
  <c r="T52" i="4"/>
  <c r="S52" i="4"/>
  <c r="M48" i="2"/>
  <c r="N48" i="2" s="1"/>
  <c r="U48" i="2" s="1"/>
  <c r="K49" i="2"/>
  <c r="E50" i="2"/>
  <c r="D50" i="2"/>
  <c r="Q50" i="2"/>
  <c r="P51" i="2" l="1"/>
  <c r="X51" i="4"/>
  <c r="G53" i="4"/>
  <c r="D51" i="2"/>
  <c r="H51" i="2" s="1"/>
  <c r="J49" i="2"/>
  <c r="T50" i="2"/>
  <c r="W52" i="4"/>
  <c r="G51" i="2"/>
  <c r="E51" i="2"/>
  <c r="I51" i="2" s="1"/>
  <c r="R51" i="2"/>
  <c r="I50" i="2"/>
  <c r="M50" i="2" s="1"/>
  <c r="O52" i="4"/>
  <c r="K52" i="4" s="1"/>
  <c r="O52" i="2"/>
  <c r="C52" i="2"/>
  <c r="Q52" i="2" s="1"/>
  <c r="D55" i="4"/>
  <c r="R54" i="1"/>
  <c r="Q54" i="1"/>
  <c r="A53" i="2"/>
  <c r="O53" i="4"/>
  <c r="K53" i="4" s="1"/>
  <c r="T53" i="4"/>
  <c r="P52" i="4"/>
  <c r="L52" i="4" s="1"/>
  <c r="I52" i="4"/>
  <c r="H50" i="2"/>
  <c r="L50" i="2" s="1"/>
  <c r="N50" i="2" s="1"/>
  <c r="N49" i="2"/>
  <c r="U49" i="2" s="1"/>
  <c r="F50" i="2"/>
  <c r="R54" i="4"/>
  <c r="F54" i="4"/>
  <c r="V54" i="4" s="1"/>
  <c r="H53" i="4"/>
  <c r="S53" i="4"/>
  <c r="V53" i="4"/>
  <c r="N53" i="4"/>
  <c r="K51" i="2"/>
  <c r="S51" i="2"/>
  <c r="J52" i="4"/>
  <c r="P52" i="2" l="1"/>
  <c r="T51" i="2"/>
  <c r="L51" i="2"/>
  <c r="U50" i="2"/>
  <c r="T54" i="4"/>
  <c r="H54" i="4"/>
  <c r="P54" i="4" s="1"/>
  <c r="S54" i="4"/>
  <c r="W53" i="4"/>
  <c r="G54" i="4"/>
  <c r="O54" i="4" s="1"/>
  <c r="U54" i="4"/>
  <c r="N54" i="4"/>
  <c r="E52" i="2"/>
  <c r="I52" i="2" s="1"/>
  <c r="G52" i="2"/>
  <c r="K52" i="2" s="1"/>
  <c r="D52" i="2"/>
  <c r="F52" i="2" s="1"/>
  <c r="F51" i="2"/>
  <c r="M51" i="2"/>
  <c r="R52" i="2"/>
  <c r="Q52" i="4"/>
  <c r="X52" i="4" s="1"/>
  <c r="P53" i="4"/>
  <c r="L53" i="4" s="1"/>
  <c r="I53" i="4"/>
  <c r="R55" i="4"/>
  <c r="F55" i="4"/>
  <c r="M52" i="4"/>
  <c r="J51" i="2"/>
  <c r="K54" i="4"/>
  <c r="J50" i="2"/>
  <c r="J53" i="4"/>
  <c r="O53" i="2"/>
  <c r="C53" i="2"/>
  <c r="P53" i="2" s="1"/>
  <c r="R55" i="1"/>
  <c r="D56" i="4"/>
  <c r="Q55" i="1"/>
  <c r="A54" i="2"/>
  <c r="S52" i="2"/>
  <c r="N51" i="2" l="1"/>
  <c r="U51" i="2" s="1"/>
  <c r="W54" i="4"/>
  <c r="L54" i="4"/>
  <c r="M52" i="2"/>
  <c r="Q54" i="4"/>
  <c r="J54" i="4"/>
  <c r="I54" i="4"/>
  <c r="T52" i="2"/>
  <c r="H52" i="2"/>
  <c r="J52" i="2" s="1"/>
  <c r="Q53" i="4"/>
  <c r="X53" i="4" s="1"/>
  <c r="O54" i="2"/>
  <c r="C54" i="2"/>
  <c r="P54" i="2" s="1"/>
  <c r="R56" i="4"/>
  <c r="F56" i="4"/>
  <c r="T56" i="4" s="1"/>
  <c r="D57" i="4"/>
  <c r="R56" i="1"/>
  <c r="Q56" i="1"/>
  <c r="A55" i="2"/>
  <c r="G53" i="2"/>
  <c r="R53" i="2"/>
  <c r="S53" i="2"/>
  <c r="S55" i="4"/>
  <c r="U55" i="4"/>
  <c r="E53" i="2"/>
  <c r="D53" i="2"/>
  <c r="Q53" i="2"/>
  <c r="M53" i="4"/>
  <c r="N55" i="4"/>
  <c r="V55" i="4"/>
  <c r="H55" i="4"/>
  <c r="G55" i="4"/>
  <c r="T55" i="4"/>
  <c r="X54" i="4" l="1"/>
  <c r="M54" i="4"/>
  <c r="U56" i="4"/>
  <c r="L52" i="2"/>
  <c r="N52" i="2" s="1"/>
  <c r="U52" i="2" s="1"/>
  <c r="T53" i="2"/>
  <c r="W55" i="4"/>
  <c r="N56" i="4"/>
  <c r="J56" i="4" s="1"/>
  <c r="V56" i="4"/>
  <c r="H56" i="4"/>
  <c r="P56" i="4" s="1"/>
  <c r="G56" i="4"/>
  <c r="O56" i="4" s="1"/>
  <c r="K56" i="4" s="1"/>
  <c r="H53" i="2"/>
  <c r="L53" i="2" s="1"/>
  <c r="R57" i="1"/>
  <c r="D58" i="4"/>
  <c r="Q57" i="1"/>
  <c r="A56" i="2"/>
  <c r="G54" i="2"/>
  <c r="E54" i="2"/>
  <c r="O55" i="4"/>
  <c r="K55" i="4" s="1"/>
  <c r="I55" i="4"/>
  <c r="F53" i="2"/>
  <c r="O55" i="2"/>
  <c r="C55" i="2"/>
  <c r="P55" i="2" s="1"/>
  <c r="P55" i="4"/>
  <c r="L55" i="4" s="1"/>
  <c r="I53" i="2"/>
  <c r="M53" i="2" s="1"/>
  <c r="J55" i="4"/>
  <c r="K53" i="2"/>
  <c r="R57" i="4"/>
  <c r="F57" i="4"/>
  <c r="S56" i="4"/>
  <c r="D54" i="2"/>
  <c r="Q54" i="2"/>
  <c r="R54" i="2"/>
  <c r="S54" i="2"/>
  <c r="L56" i="4" l="1"/>
  <c r="M56" i="4" s="1"/>
  <c r="W56" i="4"/>
  <c r="Q56" i="4"/>
  <c r="I56" i="4"/>
  <c r="T54" i="2"/>
  <c r="J53" i="2"/>
  <c r="H57" i="4"/>
  <c r="S57" i="4"/>
  <c r="T57" i="4"/>
  <c r="N53" i="2"/>
  <c r="U53" i="2" s="1"/>
  <c r="M55" i="4"/>
  <c r="E55" i="2"/>
  <c r="R55" i="2"/>
  <c r="K54" i="2"/>
  <c r="H54" i="2"/>
  <c r="U57" i="4"/>
  <c r="N57" i="4"/>
  <c r="J57" i="4" s="1"/>
  <c r="V57" i="4"/>
  <c r="G57" i="4"/>
  <c r="Q55" i="4"/>
  <c r="X55" i="4" s="1"/>
  <c r="D55" i="2"/>
  <c r="Q55" i="2"/>
  <c r="G55" i="2"/>
  <c r="S55" i="2"/>
  <c r="I54" i="2"/>
  <c r="M54" i="2" s="1"/>
  <c r="F54" i="2"/>
  <c r="O56" i="2"/>
  <c r="C56" i="2"/>
  <c r="Q56" i="2" s="1"/>
  <c r="F58" i="4"/>
  <c r="T58" i="4" s="1"/>
  <c r="R58" i="4"/>
  <c r="G58" i="4"/>
  <c r="Q58" i="1"/>
  <c r="D59" i="4"/>
  <c r="R58" i="1"/>
  <c r="A57" i="2"/>
  <c r="H58" i="4" l="1"/>
  <c r="P58" i="4" s="1"/>
  <c r="E56" i="2"/>
  <c r="P56" i="2"/>
  <c r="X56" i="4"/>
  <c r="S58" i="4"/>
  <c r="V58" i="4"/>
  <c r="N58" i="4"/>
  <c r="J58" i="4" s="1"/>
  <c r="W57" i="4"/>
  <c r="T55" i="2"/>
  <c r="G56" i="2"/>
  <c r="K56" i="2" s="1"/>
  <c r="D56" i="2"/>
  <c r="R56" i="2"/>
  <c r="J54" i="2"/>
  <c r="O57" i="2"/>
  <c r="C57" i="2"/>
  <c r="P57" i="2" s="1"/>
  <c r="R59" i="4"/>
  <c r="F59" i="4"/>
  <c r="T59" i="4" s="1"/>
  <c r="D60" i="4"/>
  <c r="Q59" i="1"/>
  <c r="R59" i="1"/>
  <c r="A58" i="2"/>
  <c r="I56" i="2"/>
  <c r="M56" i="2" s="1"/>
  <c r="L58" i="4"/>
  <c r="O58" i="4"/>
  <c r="I58" i="4"/>
  <c r="U58" i="4"/>
  <c r="H56" i="2"/>
  <c r="S56" i="2"/>
  <c r="H55" i="2"/>
  <c r="F55" i="2"/>
  <c r="P57" i="4"/>
  <c r="L57" i="4" s="1"/>
  <c r="O57" i="4"/>
  <c r="K57" i="4" s="1"/>
  <c r="L54" i="2"/>
  <c r="N54" i="2" s="1"/>
  <c r="U54" i="2" s="1"/>
  <c r="I55" i="2"/>
  <c r="M55" i="2" s="1"/>
  <c r="K55" i="2"/>
  <c r="I57" i="4"/>
  <c r="F56" i="2" l="1"/>
  <c r="Q58" i="4"/>
  <c r="T56" i="2"/>
  <c r="W58" i="4"/>
  <c r="X58" i="4" s="1"/>
  <c r="J56" i="2"/>
  <c r="M57" i="4"/>
  <c r="J55" i="2"/>
  <c r="V59" i="4"/>
  <c r="H59" i="4"/>
  <c r="P59" i="4" s="1"/>
  <c r="L59" i="4" s="1"/>
  <c r="Q57" i="4"/>
  <c r="X57" i="4" s="1"/>
  <c r="L55" i="2"/>
  <c r="N55" i="2" s="1"/>
  <c r="U55" i="2" s="1"/>
  <c r="N59" i="4"/>
  <c r="J59" i="4" s="1"/>
  <c r="S59" i="4"/>
  <c r="L56" i="2"/>
  <c r="K58" i="4"/>
  <c r="M58" i="4" s="1"/>
  <c r="R60" i="4"/>
  <c r="F60" i="4"/>
  <c r="V60" i="4" s="1"/>
  <c r="G57" i="2"/>
  <c r="S57" i="2"/>
  <c r="N56" i="2"/>
  <c r="O58" i="2"/>
  <c r="C58" i="2"/>
  <c r="Q58" i="2" s="1"/>
  <c r="Q60" i="1"/>
  <c r="D61" i="4"/>
  <c r="R60" i="1"/>
  <c r="A59" i="2"/>
  <c r="G59" i="4"/>
  <c r="U59" i="4"/>
  <c r="E57" i="2"/>
  <c r="D57" i="2"/>
  <c r="Q57" i="2"/>
  <c r="R57" i="2"/>
  <c r="P58" i="2" l="1"/>
  <c r="U56" i="2"/>
  <c r="T60" i="4"/>
  <c r="S60" i="4"/>
  <c r="W59" i="4"/>
  <c r="G60" i="4"/>
  <c r="O60" i="4" s="1"/>
  <c r="U60" i="4"/>
  <c r="H60" i="4"/>
  <c r="P60" i="4" s="1"/>
  <c r="D58" i="2"/>
  <c r="H58" i="2" s="1"/>
  <c r="L58" i="2" s="1"/>
  <c r="T57" i="2"/>
  <c r="N60" i="4"/>
  <c r="E58" i="2"/>
  <c r="I58" i="2" s="1"/>
  <c r="R58" i="2"/>
  <c r="I57" i="2"/>
  <c r="M57" i="2" s="1"/>
  <c r="O59" i="4"/>
  <c r="Q59" i="4" s="1"/>
  <c r="X59" i="4" s="1"/>
  <c r="M58" i="2"/>
  <c r="K57" i="2"/>
  <c r="H57" i="2"/>
  <c r="J57" i="2" s="1"/>
  <c r="I59" i="4"/>
  <c r="O59" i="2"/>
  <c r="C59" i="2"/>
  <c r="P59" i="2" s="1"/>
  <c r="R61" i="4"/>
  <c r="F61" i="4"/>
  <c r="D62" i="4"/>
  <c r="Q61" i="1"/>
  <c r="R61" i="1"/>
  <c r="A60" i="2"/>
  <c r="G58" i="2"/>
  <c r="S58" i="2"/>
  <c r="F57" i="2"/>
  <c r="J60" i="4"/>
  <c r="T58" i="2" l="1"/>
  <c r="F58" i="2"/>
  <c r="W60" i="4"/>
  <c r="Q60" i="4"/>
  <c r="I60" i="4"/>
  <c r="L60" i="4"/>
  <c r="J58" i="2"/>
  <c r="L57" i="2"/>
  <c r="K58" i="2"/>
  <c r="N58" i="2" s="1"/>
  <c r="O60" i="2"/>
  <c r="C60" i="2"/>
  <c r="R60" i="2" s="1"/>
  <c r="D63" i="4"/>
  <c r="R62" i="1"/>
  <c r="Q62" i="1"/>
  <c r="A61" i="2"/>
  <c r="G61" i="4"/>
  <c r="U61" i="4"/>
  <c r="E59" i="2"/>
  <c r="K60" i="4"/>
  <c r="R62" i="4"/>
  <c r="F62" i="4"/>
  <c r="N62" i="4" s="1"/>
  <c r="H61" i="4"/>
  <c r="S61" i="4"/>
  <c r="T61" i="4"/>
  <c r="N61" i="4"/>
  <c r="V61" i="4"/>
  <c r="D59" i="2"/>
  <c r="Q59" i="2"/>
  <c r="G59" i="2"/>
  <c r="R59" i="2"/>
  <c r="S59" i="2"/>
  <c r="N57" i="2"/>
  <c r="U57" i="2" s="1"/>
  <c r="K59" i="4"/>
  <c r="M59" i="4" s="1"/>
  <c r="P60" i="2" l="1"/>
  <c r="U58" i="2"/>
  <c r="X60" i="4"/>
  <c r="M60" i="4"/>
  <c r="G60" i="2"/>
  <c r="K60" i="2" s="1"/>
  <c r="Q60" i="2"/>
  <c r="T59" i="2"/>
  <c r="W61" i="4"/>
  <c r="D60" i="2"/>
  <c r="H60" i="2" s="1"/>
  <c r="L60" i="2" s="1"/>
  <c r="E60" i="2"/>
  <c r="I60" i="2" s="1"/>
  <c r="H59" i="2"/>
  <c r="L59" i="2" s="1"/>
  <c r="J62" i="4"/>
  <c r="H62" i="4"/>
  <c r="T62" i="4"/>
  <c r="S62" i="4"/>
  <c r="F59" i="2"/>
  <c r="J61" i="4"/>
  <c r="R63" i="4"/>
  <c r="F63" i="4"/>
  <c r="N63" i="4" s="1"/>
  <c r="P61" i="4"/>
  <c r="L61" i="4" s="1"/>
  <c r="V62" i="4"/>
  <c r="G62" i="4"/>
  <c r="U62" i="4"/>
  <c r="I59" i="2"/>
  <c r="M59" i="2" s="1"/>
  <c r="K59" i="2"/>
  <c r="O61" i="4"/>
  <c r="K61" i="4" s="1"/>
  <c r="I61" i="4"/>
  <c r="O61" i="2"/>
  <c r="C61" i="2"/>
  <c r="Q61" i="2" s="1"/>
  <c r="R63" i="1"/>
  <c r="D64" i="4"/>
  <c r="Q63" i="1"/>
  <c r="A62" i="2"/>
  <c r="S60" i="2"/>
  <c r="P61" i="2" l="1"/>
  <c r="H63" i="4"/>
  <c r="S63" i="4"/>
  <c r="T63" i="4"/>
  <c r="W62" i="4"/>
  <c r="T60" i="2"/>
  <c r="M60" i="2"/>
  <c r="N60" i="2" s="1"/>
  <c r="N59" i="2"/>
  <c r="U59" i="2" s="1"/>
  <c r="S61" i="2"/>
  <c r="F60" i="2"/>
  <c r="D61" i="2"/>
  <c r="H61" i="2" s="1"/>
  <c r="L61" i="2" s="1"/>
  <c r="V63" i="4"/>
  <c r="J59" i="2"/>
  <c r="O62" i="2"/>
  <c r="C62" i="2"/>
  <c r="P62" i="2" s="1"/>
  <c r="F64" i="4"/>
  <c r="H64" i="4" s="1"/>
  <c r="P64" i="4" s="1"/>
  <c r="R64" i="4"/>
  <c r="G64" i="4"/>
  <c r="D65" i="4"/>
  <c r="R64" i="1"/>
  <c r="Q64" i="1"/>
  <c r="A63" i="2"/>
  <c r="O62" i="4"/>
  <c r="P63" i="4"/>
  <c r="L63" i="4" s="1"/>
  <c r="Q61" i="4"/>
  <c r="X61" i="4" s="1"/>
  <c r="J60" i="2"/>
  <c r="G61" i="2"/>
  <c r="E61" i="2"/>
  <c r="R61" i="2"/>
  <c r="J63" i="4"/>
  <c r="G63" i="4"/>
  <c r="U63" i="4"/>
  <c r="M61" i="4"/>
  <c r="P62" i="4"/>
  <c r="L62" i="4" s="1"/>
  <c r="I62" i="4"/>
  <c r="U60" i="2" l="1"/>
  <c r="T61" i="2"/>
  <c r="W63" i="4"/>
  <c r="Q62" i="4"/>
  <c r="X62" i="4" s="1"/>
  <c r="T64" i="4"/>
  <c r="O63" i="4"/>
  <c r="Q63" i="4" s="1"/>
  <c r="I63" i="4"/>
  <c r="I61" i="2"/>
  <c r="M61" i="2" s="1"/>
  <c r="F61" i="2"/>
  <c r="R65" i="4"/>
  <c r="F65" i="4"/>
  <c r="G65" i="4" s="1"/>
  <c r="L64" i="4"/>
  <c r="I64" i="4"/>
  <c r="U64" i="4"/>
  <c r="G62" i="2"/>
  <c r="S62" i="2"/>
  <c r="K61" i="2"/>
  <c r="K62" i="4"/>
  <c r="M62" i="4" s="1"/>
  <c r="O63" i="2"/>
  <c r="C63" i="2"/>
  <c r="Q63" i="2" s="1"/>
  <c r="R65" i="1"/>
  <c r="D66" i="4"/>
  <c r="Q65" i="1"/>
  <c r="A64" i="2"/>
  <c r="N64" i="4"/>
  <c r="O64" i="4"/>
  <c r="K64" i="4" s="1"/>
  <c r="S64" i="4"/>
  <c r="V64" i="4"/>
  <c r="E62" i="2"/>
  <c r="D62" i="2"/>
  <c r="Q62" i="2"/>
  <c r="R62" i="2"/>
  <c r="P63" i="2" l="1"/>
  <c r="W64" i="4"/>
  <c r="E63" i="2"/>
  <c r="I63" i="2" s="1"/>
  <c r="M63" i="2" s="1"/>
  <c r="T62" i="2"/>
  <c r="G63" i="2"/>
  <c r="K63" i="2" s="1"/>
  <c r="D63" i="2"/>
  <c r="X63" i="4"/>
  <c r="V65" i="4"/>
  <c r="R63" i="2"/>
  <c r="J61" i="2"/>
  <c r="H65" i="4"/>
  <c r="P65" i="4" s="1"/>
  <c r="L65" i="4" s="1"/>
  <c r="T65" i="4"/>
  <c r="N65" i="4"/>
  <c r="J65" i="4" s="1"/>
  <c r="Q64" i="4"/>
  <c r="X64" i="4" s="1"/>
  <c r="K63" i="4"/>
  <c r="M63" i="4" s="1"/>
  <c r="H62" i="2"/>
  <c r="L62" i="2" s="1"/>
  <c r="K62" i="2"/>
  <c r="I62" i="2"/>
  <c r="M62" i="2" s="1"/>
  <c r="O64" i="2"/>
  <c r="C64" i="2"/>
  <c r="P64" i="2" s="1"/>
  <c r="R66" i="4"/>
  <c r="F66" i="4"/>
  <c r="V66" i="4" s="1"/>
  <c r="Q66" i="1"/>
  <c r="D67" i="4"/>
  <c r="R66" i="1"/>
  <c r="A65" i="2"/>
  <c r="S63" i="2"/>
  <c r="N61" i="2"/>
  <c r="U61" i="2" s="1"/>
  <c r="F62" i="2"/>
  <c r="J64" i="4"/>
  <c r="M64" i="4" s="1"/>
  <c r="S65" i="4"/>
  <c r="O65" i="4"/>
  <c r="U65" i="4"/>
  <c r="H66" i="4" l="1"/>
  <c r="P66" i="4" s="1"/>
  <c r="L66" i="4" s="1"/>
  <c r="U66" i="4"/>
  <c r="T66" i="4"/>
  <c r="N66" i="4"/>
  <c r="J66" i="4" s="1"/>
  <c r="S66" i="4"/>
  <c r="F63" i="2"/>
  <c r="H63" i="2"/>
  <c r="J63" i="2" s="1"/>
  <c r="T63" i="2"/>
  <c r="Q65" i="4"/>
  <c r="I65" i="4"/>
  <c r="W65" i="4"/>
  <c r="X65" i="4" s="1"/>
  <c r="O65" i="2"/>
  <c r="C65" i="2"/>
  <c r="Q65" i="2" s="1"/>
  <c r="R67" i="4"/>
  <c r="F67" i="4"/>
  <c r="S67" i="4" s="1"/>
  <c r="D68" i="4"/>
  <c r="Q67" i="1"/>
  <c r="R67" i="1"/>
  <c r="A66" i="2"/>
  <c r="E64" i="2"/>
  <c r="K65" i="4"/>
  <c r="M65" i="4" s="1"/>
  <c r="N62" i="2"/>
  <c r="U62" i="2" s="1"/>
  <c r="L63" i="2"/>
  <c r="N63" i="2" s="1"/>
  <c r="G66" i="4"/>
  <c r="D64" i="2"/>
  <c r="Q64" i="2"/>
  <c r="G64" i="2"/>
  <c r="R64" i="2"/>
  <c r="S64" i="2"/>
  <c r="J62" i="2"/>
  <c r="I66" i="4" l="1"/>
  <c r="P65" i="2"/>
  <c r="W66" i="4"/>
  <c r="U63" i="2"/>
  <c r="E65" i="2"/>
  <c r="R65" i="2"/>
  <c r="S65" i="2"/>
  <c r="V67" i="4"/>
  <c r="H67" i="4"/>
  <c r="P67" i="4" s="1"/>
  <c r="L67" i="4" s="1"/>
  <c r="T67" i="4"/>
  <c r="T64" i="2"/>
  <c r="N67" i="4"/>
  <c r="J67" i="4" s="1"/>
  <c r="G67" i="4"/>
  <c r="I67" i="4" s="1"/>
  <c r="I64" i="2"/>
  <c r="M64" i="2" s="1"/>
  <c r="F64" i="2"/>
  <c r="F68" i="4"/>
  <c r="U68" i="4" s="1"/>
  <c r="R68" i="4"/>
  <c r="G68" i="4"/>
  <c r="O68" i="4" s="1"/>
  <c r="H64" i="2"/>
  <c r="O66" i="4"/>
  <c r="Q66" i="4" s="1"/>
  <c r="K64" i="2"/>
  <c r="O66" i="2"/>
  <c r="C66" i="2"/>
  <c r="S66" i="2" s="1"/>
  <c r="Q68" i="1"/>
  <c r="D69" i="4"/>
  <c r="R68" i="1"/>
  <c r="A67" i="2"/>
  <c r="U67" i="4"/>
  <c r="G65" i="2"/>
  <c r="D65" i="2"/>
  <c r="P66" i="2" l="1"/>
  <c r="X66" i="4"/>
  <c r="T65" i="2"/>
  <c r="W67" i="4"/>
  <c r="H68" i="4"/>
  <c r="P68" i="4" s="1"/>
  <c r="I65" i="2"/>
  <c r="M65" i="2" s="1"/>
  <c r="J64" i="2"/>
  <c r="S68" i="4"/>
  <c r="V68" i="4"/>
  <c r="N68" i="4"/>
  <c r="J68" i="4" s="1"/>
  <c r="Q66" i="2"/>
  <c r="O67" i="4"/>
  <c r="Q67" i="4" s="1"/>
  <c r="X67" i="4" s="1"/>
  <c r="D66" i="2"/>
  <c r="H66" i="2" s="1"/>
  <c r="L66" i="2" s="1"/>
  <c r="R66" i="2"/>
  <c r="K66" i="4"/>
  <c r="M66" i="4" s="1"/>
  <c r="L64" i="2"/>
  <c r="N64" i="2" s="1"/>
  <c r="U64" i="2" s="1"/>
  <c r="H65" i="2"/>
  <c r="L65" i="2" s="1"/>
  <c r="F65" i="2"/>
  <c r="O67" i="2"/>
  <c r="C67" i="2"/>
  <c r="G67" i="2" s="1"/>
  <c r="R69" i="4"/>
  <c r="F69" i="4"/>
  <c r="H69" i="4" s="1"/>
  <c r="D70" i="4"/>
  <c r="Q69" i="1"/>
  <c r="R69" i="1"/>
  <c r="A68" i="2"/>
  <c r="K65" i="2"/>
  <c r="G66" i="2"/>
  <c r="E66" i="2"/>
  <c r="K68" i="4"/>
  <c r="T68" i="4"/>
  <c r="P67" i="2" l="1"/>
  <c r="I68" i="4"/>
  <c r="L68" i="4"/>
  <c r="W68" i="4"/>
  <c r="Q68" i="4"/>
  <c r="T66" i="2"/>
  <c r="N65" i="2"/>
  <c r="U65" i="2" s="1"/>
  <c r="J65" i="2"/>
  <c r="K67" i="4"/>
  <c r="M67" i="4" s="1"/>
  <c r="F70" i="4"/>
  <c r="U70" i="4" s="1"/>
  <c r="R70" i="4"/>
  <c r="V70" i="4"/>
  <c r="T69" i="4"/>
  <c r="N69" i="4"/>
  <c r="J69" i="4" s="1"/>
  <c r="S69" i="4"/>
  <c r="V69" i="4"/>
  <c r="K67" i="2"/>
  <c r="R67" i="2"/>
  <c r="S67" i="2"/>
  <c r="I66" i="2"/>
  <c r="M66" i="2" s="1"/>
  <c r="F66" i="2"/>
  <c r="M68" i="4"/>
  <c r="K66" i="2"/>
  <c r="O68" i="2"/>
  <c r="C68" i="2"/>
  <c r="D68" i="2" s="1"/>
  <c r="H68" i="2" s="1"/>
  <c r="D71" i="4"/>
  <c r="R70" i="1"/>
  <c r="Q70" i="1"/>
  <c r="A69" i="2"/>
  <c r="G69" i="4"/>
  <c r="P69" i="4"/>
  <c r="L69" i="4" s="1"/>
  <c r="U69" i="4"/>
  <c r="D67" i="2"/>
  <c r="E67" i="2"/>
  <c r="Q67" i="2"/>
  <c r="P68" i="2" l="1"/>
  <c r="J66" i="2"/>
  <c r="X68" i="4"/>
  <c r="T67" i="2"/>
  <c r="W69" i="4"/>
  <c r="G70" i="4"/>
  <c r="O70" i="4" s="1"/>
  <c r="Q68" i="2"/>
  <c r="N70" i="4"/>
  <c r="J70" i="4" s="1"/>
  <c r="I67" i="2"/>
  <c r="M67" i="2" s="1"/>
  <c r="H67" i="2"/>
  <c r="O69" i="4"/>
  <c r="K69" i="4" s="1"/>
  <c r="M69" i="4" s="1"/>
  <c r="R71" i="4"/>
  <c r="F71" i="4"/>
  <c r="V71" i="4" s="1"/>
  <c r="E68" i="2"/>
  <c r="N66" i="2"/>
  <c r="U66" i="2" s="1"/>
  <c r="I69" i="4"/>
  <c r="H70" i="4"/>
  <c r="O69" i="2"/>
  <c r="C69" i="2"/>
  <c r="P69" i="2" s="1"/>
  <c r="R71" i="1"/>
  <c r="D72" i="4"/>
  <c r="Q71" i="1"/>
  <c r="A70" i="2"/>
  <c r="L68" i="2"/>
  <c r="G68" i="2"/>
  <c r="R68" i="2"/>
  <c r="S68" i="2"/>
  <c r="F67" i="2"/>
  <c r="T70" i="4"/>
  <c r="S70" i="4"/>
  <c r="I70" i="4" l="1"/>
  <c r="K70" i="4"/>
  <c r="T68" i="2"/>
  <c r="Q69" i="4"/>
  <c r="X69" i="4" s="1"/>
  <c r="J67" i="2"/>
  <c r="W70" i="4"/>
  <c r="G69" i="2"/>
  <c r="E69" i="2"/>
  <c r="P70" i="4"/>
  <c r="Q70" i="4" s="1"/>
  <c r="I68" i="2"/>
  <c r="M68" i="2" s="1"/>
  <c r="F68" i="2"/>
  <c r="H71" i="4"/>
  <c r="U71" i="4"/>
  <c r="G71" i="4"/>
  <c r="I71" i="4" s="1"/>
  <c r="S71" i="4"/>
  <c r="O70" i="2"/>
  <c r="C70" i="2"/>
  <c r="P70" i="2" s="1"/>
  <c r="R72" i="4"/>
  <c r="F72" i="4"/>
  <c r="N72" i="4" s="1"/>
  <c r="D73" i="4"/>
  <c r="R72" i="1"/>
  <c r="Q72" i="1"/>
  <c r="A71" i="2"/>
  <c r="D69" i="2"/>
  <c r="Q69" i="2"/>
  <c r="R69" i="2"/>
  <c r="S69" i="2"/>
  <c r="K68" i="2"/>
  <c r="T71" i="4"/>
  <c r="N71" i="4"/>
  <c r="L67" i="2"/>
  <c r="N67" i="2" s="1"/>
  <c r="U67" i="2" s="1"/>
  <c r="G72" i="4" l="1"/>
  <c r="W71" i="4"/>
  <c r="H72" i="4"/>
  <c r="I72" i="4" s="1"/>
  <c r="T69" i="2"/>
  <c r="V72" i="4"/>
  <c r="X70" i="4"/>
  <c r="N68" i="2"/>
  <c r="U68" i="2" s="1"/>
  <c r="H69" i="2"/>
  <c r="L69" i="2" s="1"/>
  <c r="R73" i="4"/>
  <c r="F73" i="4"/>
  <c r="N73" i="4" s="1"/>
  <c r="P72" i="4"/>
  <c r="L72" i="4" s="1"/>
  <c r="G70" i="2"/>
  <c r="S70" i="2"/>
  <c r="O71" i="4"/>
  <c r="P71" i="4"/>
  <c r="L71" i="4" s="1"/>
  <c r="K69" i="2"/>
  <c r="J71" i="4"/>
  <c r="O71" i="2"/>
  <c r="C71" i="2"/>
  <c r="Q71" i="2" s="1"/>
  <c r="R73" i="1"/>
  <c r="D74" i="4"/>
  <c r="Q73" i="1"/>
  <c r="A72" i="2"/>
  <c r="J72" i="4"/>
  <c r="O72" i="4"/>
  <c r="K72" i="4" s="1"/>
  <c r="S72" i="4"/>
  <c r="U72" i="4"/>
  <c r="T72" i="4"/>
  <c r="E70" i="2"/>
  <c r="D70" i="2"/>
  <c r="Q70" i="2"/>
  <c r="R70" i="2"/>
  <c r="J68" i="2"/>
  <c r="L70" i="4"/>
  <c r="M70" i="4" s="1"/>
  <c r="I69" i="2"/>
  <c r="M69" i="2" s="1"/>
  <c r="F69" i="2"/>
  <c r="P71" i="2" l="1"/>
  <c r="E71" i="2"/>
  <c r="I71" i="2" s="1"/>
  <c r="M71" i="2" s="1"/>
  <c r="G71" i="2"/>
  <c r="K71" i="2" s="1"/>
  <c r="D71" i="2"/>
  <c r="F71" i="2" s="1"/>
  <c r="Q71" i="4"/>
  <c r="X71" i="4" s="1"/>
  <c r="T70" i="2"/>
  <c r="W72" i="4"/>
  <c r="J69" i="2"/>
  <c r="K71" i="4"/>
  <c r="M71" i="4" s="1"/>
  <c r="I70" i="2"/>
  <c r="M70" i="2" s="1"/>
  <c r="F70" i="2"/>
  <c r="Q72" i="4"/>
  <c r="J73" i="4"/>
  <c r="U73" i="4"/>
  <c r="H70" i="2"/>
  <c r="L70" i="2" s="1"/>
  <c r="M72" i="4"/>
  <c r="O72" i="2"/>
  <c r="C72" i="2"/>
  <c r="P72" i="2" s="1"/>
  <c r="R74" i="4"/>
  <c r="F74" i="4"/>
  <c r="V74" i="4" s="1"/>
  <c r="Q74" i="1"/>
  <c r="D75" i="4"/>
  <c r="R74" i="1"/>
  <c r="A73" i="2"/>
  <c r="R71" i="2"/>
  <c r="S71" i="2"/>
  <c r="N69" i="2"/>
  <c r="U69" i="2" s="1"/>
  <c r="K70" i="2"/>
  <c r="G73" i="4"/>
  <c r="H73" i="4"/>
  <c r="T73" i="4"/>
  <c r="S73" i="4"/>
  <c r="V73" i="4"/>
  <c r="H71" i="2" l="1"/>
  <c r="L71" i="2" s="1"/>
  <c r="N71" i="2" s="1"/>
  <c r="S74" i="4"/>
  <c r="G74" i="4"/>
  <c r="O74" i="4" s="1"/>
  <c r="U74" i="4"/>
  <c r="J70" i="2"/>
  <c r="X72" i="4"/>
  <c r="T71" i="2"/>
  <c r="W73" i="4"/>
  <c r="T74" i="4"/>
  <c r="N74" i="4"/>
  <c r="J74" i="4" s="1"/>
  <c r="O73" i="4"/>
  <c r="O73" i="2"/>
  <c r="C73" i="2"/>
  <c r="P73" i="2" s="1"/>
  <c r="R75" i="4"/>
  <c r="F75" i="4"/>
  <c r="S75" i="4" s="1"/>
  <c r="D76" i="4"/>
  <c r="Q75" i="1"/>
  <c r="R75" i="1"/>
  <c r="A74" i="2"/>
  <c r="E72" i="2"/>
  <c r="P73" i="4"/>
  <c r="L73" i="4" s="1"/>
  <c r="N70" i="2"/>
  <c r="U70" i="2" s="1"/>
  <c r="J71" i="2"/>
  <c r="H74" i="4"/>
  <c r="D72" i="2"/>
  <c r="Q72" i="2"/>
  <c r="G72" i="2"/>
  <c r="K72" i="2" s="1"/>
  <c r="R72" i="2"/>
  <c r="S72" i="2"/>
  <c r="I73" i="4"/>
  <c r="U75" i="4" l="1"/>
  <c r="W74" i="4"/>
  <c r="K74" i="4"/>
  <c r="G75" i="4"/>
  <c r="O75" i="4" s="1"/>
  <c r="U71" i="2"/>
  <c r="Q73" i="4"/>
  <c r="X73" i="4" s="1"/>
  <c r="T72" i="2"/>
  <c r="H75" i="4"/>
  <c r="P75" i="4" s="1"/>
  <c r="T75" i="4"/>
  <c r="N75" i="4"/>
  <c r="J75" i="4" s="1"/>
  <c r="R76" i="4"/>
  <c r="F76" i="4"/>
  <c r="S76" i="4" s="1"/>
  <c r="G73" i="2"/>
  <c r="S73" i="2"/>
  <c r="H72" i="2"/>
  <c r="P74" i="4"/>
  <c r="Q74" i="4" s="1"/>
  <c r="X74" i="4" s="1"/>
  <c r="I74" i="4"/>
  <c r="I72" i="2"/>
  <c r="M72" i="2" s="1"/>
  <c r="F72" i="2"/>
  <c r="O74" i="2"/>
  <c r="C74" i="2"/>
  <c r="P74" i="2" s="1"/>
  <c r="Q76" i="1"/>
  <c r="D77" i="4"/>
  <c r="R76" i="1"/>
  <c r="A75" i="2"/>
  <c r="K75" i="4"/>
  <c r="V75" i="4"/>
  <c r="E73" i="2"/>
  <c r="D73" i="2"/>
  <c r="Q73" i="2"/>
  <c r="R73" i="2"/>
  <c r="K73" i="4"/>
  <c r="M73" i="4" s="1"/>
  <c r="I75" i="4" l="1"/>
  <c r="W75" i="4"/>
  <c r="T73" i="2"/>
  <c r="L75" i="4"/>
  <c r="M75" i="4" s="1"/>
  <c r="Q75" i="4"/>
  <c r="J72" i="2"/>
  <c r="T76" i="4"/>
  <c r="L74" i="4"/>
  <c r="M74" i="4" s="1"/>
  <c r="L72" i="2"/>
  <c r="N72" i="2" s="1"/>
  <c r="U72" i="2" s="1"/>
  <c r="G76" i="4"/>
  <c r="O76" i="4" s="1"/>
  <c r="K76" i="4" s="1"/>
  <c r="H76" i="4"/>
  <c r="P76" i="4" s="1"/>
  <c r="I73" i="2"/>
  <c r="M73" i="2" s="1"/>
  <c r="O75" i="2"/>
  <c r="C75" i="2"/>
  <c r="G75" i="2" s="1"/>
  <c r="R77" i="4"/>
  <c r="F77" i="4"/>
  <c r="V77" i="4" s="1"/>
  <c r="D78" i="4"/>
  <c r="Q77" i="1"/>
  <c r="R77" i="1"/>
  <c r="A76" i="2"/>
  <c r="G74" i="2"/>
  <c r="S74" i="2"/>
  <c r="K73" i="2"/>
  <c r="H73" i="2"/>
  <c r="J73" i="2" s="1"/>
  <c r="D74" i="2"/>
  <c r="E74" i="2"/>
  <c r="Q74" i="2"/>
  <c r="R74" i="2"/>
  <c r="F73" i="2"/>
  <c r="V76" i="4"/>
  <c r="N76" i="4"/>
  <c r="J76" i="4" s="1"/>
  <c r="U76" i="4"/>
  <c r="X75" i="4" l="1"/>
  <c r="P75" i="2"/>
  <c r="I76" i="4"/>
  <c r="L76" i="4"/>
  <c r="G77" i="4"/>
  <c r="S77" i="4"/>
  <c r="H77" i="4"/>
  <c r="P77" i="4" s="1"/>
  <c r="L77" i="4" s="1"/>
  <c r="W76" i="4"/>
  <c r="T74" i="2"/>
  <c r="M76" i="4"/>
  <c r="K74" i="2"/>
  <c r="K75" i="2"/>
  <c r="S75" i="2"/>
  <c r="H74" i="2"/>
  <c r="R78" i="4"/>
  <c r="F78" i="4"/>
  <c r="N78" i="4" s="1"/>
  <c r="O77" i="4"/>
  <c r="K77" i="4" s="1"/>
  <c r="Q76" i="4"/>
  <c r="I74" i="2"/>
  <c r="M74" i="2" s="1"/>
  <c r="L73" i="2"/>
  <c r="N73" i="2" s="1"/>
  <c r="U73" i="2" s="1"/>
  <c r="F74" i="2"/>
  <c r="O76" i="2"/>
  <c r="C76" i="2"/>
  <c r="S76" i="2" s="1"/>
  <c r="D79" i="4"/>
  <c r="R78" i="1"/>
  <c r="Q78" i="1"/>
  <c r="A77" i="2"/>
  <c r="U77" i="4"/>
  <c r="N77" i="4"/>
  <c r="T77" i="4"/>
  <c r="E75" i="2"/>
  <c r="D75" i="2"/>
  <c r="Q75" i="2"/>
  <c r="R75" i="2"/>
  <c r="P76" i="2" l="1"/>
  <c r="I77" i="4"/>
  <c r="X76" i="4"/>
  <c r="G78" i="4"/>
  <c r="O78" i="4" s="1"/>
  <c r="T78" i="4"/>
  <c r="T75" i="2"/>
  <c r="S78" i="4"/>
  <c r="W77" i="4"/>
  <c r="J74" i="2"/>
  <c r="I75" i="2"/>
  <c r="M75" i="2" s="1"/>
  <c r="R79" i="4"/>
  <c r="F79" i="4"/>
  <c r="H79" i="4" s="1"/>
  <c r="H75" i="2"/>
  <c r="Q77" i="4"/>
  <c r="X77" i="4" s="1"/>
  <c r="J77" i="4"/>
  <c r="M77" i="4" s="1"/>
  <c r="O77" i="2"/>
  <c r="C77" i="2"/>
  <c r="D77" i="2" s="1"/>
  <c r="R79" i="1"/>
  <c r="D80" i="4"/>
  <c r="Q79" i="1"/>
  <c r="A78" i="2"/>
  <c r="E76" i="2"/>
  <c r="Q76" i="2"/>
  <c r="G76" i="2"/>
  <c r="R76" i="2"/>
  <c r="H78" i="4"/>
  <c r="U78" i="4"/>
  <c r="L74" i="2"/>
  <c r="N74" i="2" s="1"/>
  <c r="U74" i="2" s="1"/>
  <c r="D76" i="2"/>
  <c r="J78" i="4"/>
  <c r="V78" i="4"/>
  <c r="F75" i="2"/>
  <c r="P77" i="2" l="1"/>
  <c r="T76" i="2"/>
  <c r="I78" i="4"/>
  <c r="K78" i="4"/>
  <c r="W78" i="4"/>
  <c r="J75" i="2"/>
  <c r="Q77" i="2"/>
  <c r="T79" i="4"/>
  <c r="E77" i="2"/>
  <c r="I77" i="2" s="1"/>
  <c r="M77" i="2" s="1"/>
  <c r="G79" i="4"/>
  <c r="I79" i="4" s="1"/>
  <c r="S79" i="4"/>
  <c r="H76" i="2"/>
  <c r="L76" i="2" s="1"/>
  <c r="F76" i="2"/>
  <c r="P78" i="4"/>
  <c r="Q78" i="4" s="1"/>
  <c r="I76" i="2"/>
  <c r="M76" i="2" s="1"/>
  <c r="O79" i="4"/>
  <c r="K79" i="4" s="1"/>
  <c r="K76" i="2"/>
  <c r="O78" i="2"/>
  <c r="C78" i="2"/>
  <c r="Q78" i="2" s="1"/>
  <c r="R80" i="4"/>
  <c r="F80" i="4"/>
  <c r="V80" i="4" s="1"/>
  <c r="D81" i="4"/>
  <c r="R80" i="1"/>
  <c r="Q80" i="1"/>
  <c r="A79" i="2"/>
  <c r="H77" i="2"/>
  <c r="L77" i="2" s="1"/>
  <c r="G77" i="2"/>
  <c r="R77" i="2"/>
  <c r="S77" i="2"/>
  <c r="L75" i="2"/>
  <c r="N75" i="2" s="1"/>
  <c r="U75" i="2" s="1"/>
  <c r="U79" i="4"/>
  <c r="N79" i="4"/>
  <c r="J79" i="4" s="1"/>
  <c r="P79" i="4"/>
  <c r="L79" i="4" s="1"/>
  <c r="V79" i="4"/>
  <c r="N80" i="4" l="1"/>
  <c r="P78" i="2"/>
  <c r="X78" i="4"/>
  <c r="F77" i="2"/>
  <c r="J77" i="2"/>
  <c r="W79" i="4"/>
  <c r="T77" i="2"/>
  <c r="E78" i="2"/>
  <c r="I78" i="2" s="1"/>
  <c r="D78" i="2"/>
  <c r="H78" i="2" s="1"/>
  <c r="L78" i="2" s="1"/>
  <c r="L78" i="4"/>
  <c r="M78" i="4" s="1"/>
  <c r="M79" i="4"/>
  <c r="K77" i="2"/>
  <c r="N77" i="2" s="1"/>
  <c r="O79" i="2"/>
  <c r="C79" i="2"/>
  <c r="P79" i="2" s="1"/>
  <c r="R81" i="1"/>
  <c r="D82" i="4"/>
  <c r="Q81" i="1"/>
  <c r="A80" i="2"/>
  <c r="J80" i="4"/>
  <c r="T80" i="4"/>
  <c r="N76" i="2"/>
  <c r="U76" i="2" s="1"/>
  <c r="J76" i="2"/>
  <c r="Q79" i="4"/>
  <c r="R81" i="4"/>
  <c r="F81" i="4"/>
  <c r="H80" i="4"/>
  <c r="S80" i="4"/>
  <c r="U80" i="4"/>
  <c r="G80" i="4"/>
  <c r="G78" i="2"/>
  <c r="R78" i="2"/>
  <c r="S78" i="2"/>
  <c r="M78" i="2" l="1"/>
  <c r="J78" i="2"/>
  <c r="U77" i="2"/>
  <c r="F78" i="2"/>
  <c r="W80" i="4"/>
  <c r="X79" i="4"/>
  <c r="T78" i="2"/>
  <c r="K78" i="2"/>
  <c r="P80" i="4"/>
  <c r="L80" i="4" s="1"/>
  <c r="U81" i="4"/>
  <c r="N81" i="4"/>
  <c r="S81" i="4"/>
  <c r="T81" i="4"/>
  <c r="E79" i="2"/>
  <c r="O80" i="4"/>
  <c r="Q80" i="4" s="1"/>
  <c r="X80" i="4" s="1"/>
  <c r="G81" i="4"/>
  <c r="H81" i="4"/>
  <c r="V81" i="4"/>
  <c r="I80" i="4"/>
  <c r="O80" i="2"/>
  <c r="C80" i="2"/>
  <c r="G80" i="2" s="1"/>
  <c r="F82" i="4"/>
  <c r="H82" i="4" s="1"/>
  <c r="R82" i="4"/>
  <c r="V82" i="4"/>
  <c r="Q82" i="1"/>
  <c r="D83" i="4"/>
  <c r="R82" i="1"/>
  <c r="A81" i="2"/>
  <c r="D79" i="2"/>
  <c r="Q79" i="2"/>
  <c r="G79" i="2"/>
  <c r="R79" i="2"/>
  <c r="S79" i="2"/>
  <c r="P80" i="2" l="1"/>
  <c r="N78" i="2"/>
  <c r="W81" i="4"/>
  <c r="U78" i="2"/>
  <c r="T79" i="2"/>
  <c r="H79" i="2"/>
  <c r="P82" i="4"/>
  <c r="L82" i="4" s="1"/>
  <c r="U82" i="4"/>
  <c r="K80" i="2"/>
  <c r="S80" i="2"/>
  <c r="P81" i="4"/>
  <c r="L81" i="4" s="1"/>
  <c r="F79" i="2"/>
  <c r="I81" i="4"/>
  <c r="O81" i="2"/>
  <c r="C81" i="2"/>
  <c r="P81" i="2" s="1"/>
  <c r="R83" i="4"/>
  <c r="F83" i="4"/>
  <c r="T83" i="4" s="1"/>
  <c r="D84" i="4"/>
  <c r="Q83" i="1"/>
  <c r="R83" i="1"/>
  <c r="A82" i="2"/>
  <c r="G82" i="4"/>
  <c r="S82" i="4"/>
  <c r="N82" i="4"/>
  <c r="J82" i="4" s="1"/>
  <c r="T82" i="4"/>
  <c r="E80" i="2"/>
  <c r="D80" i="2"/>
  <c r="Q80" i="2"/>
  <c r="R80" i="2"/>
  <c r="O81" i="4"/>
  <c r="K81" i="4" s="1"/>
  <c r="K80" i="4"/>
  <c r="M80" i="4" s="1"/>
  <c r="I79" i="2"/>
  <c r="M79" i="2" s="1"/>
  <c r="K79" i="2"/>
  <c r="J81" i="4"/>
  <c r="T80" i="2" l="1"/>
  <c r="G83" i="4"/>
  <c r="O83" i="4" s="1"/>
  <c r="K83" i="4" s="1"/>
  <c r="S83" i="4"/>
  <c r="J79" i="2"/>
  <c r="H83" i="4"/>
  <c r="W82" i="4"/>
  <c r="L79" i="2"/>
  <c r="N79" i="2" s="1"/>
  <c r="U79" i="2" s="1"/>
  <c r="M81" i="4"/>
  <c r="H80" i="2"/>
  <c r="L80" i="2" s="1"/>
  <c r="O82" i="4"/>
  <c r="K82" i="4" s="1"/>
  <c r="M82" i="4" s="1"/>
  <c r="F84" i="4"/>
  <c r="S84" i="4" s="1"/>
  <c r="R84" i="4"/>
  <c r="V84" i="4"/>
  <c r="G81" i="2"/>
  <c r="S81" i="2"/>
  <c r="F80" i="2"/>
  <c r="Q81" i="4"/>
  <c r="X81" i="4" s="1"/>
  <c r="I80" i="2"/>
  <c r="M80" i="2" s="1"/>
  <c r="O82" i="2"/>
  <c r="C82" i="2"/>
  <c r="Q82" i="2" s="1"/>
  <c r="Q84" i="1"/>
  <c r="D85" i="4"/>
  <c r="R84" i="1"/>
  <c r="A83" i="2"/>
  <c r="U83" i="4"/>
  <c r="N83" i="4"/>
  <c r="P83" i="4"/>
  <c r="L83" i="4" s="1"/>
  <c r="V83" i="4"/>
  <c r="D81" i="2"/>
  <c r="E81" i="2"/>
  <c r="Q81" i="2"/>
  <c r="R81" i="2"/>
  <c r="I82" i="4"/>
  <c r="G84" i="4" l="1"/>
  <c r="O84" i="4" s="1"/>
  <c r="K84" i="4" s="1"/>
  <c r="P82" i="2"/>
  <c r="I83" i="4"/>
  <c r="T81" i="2"/>
  <c r="D82" i="2"/>
  <c r="H82" i="2" s="1"/>
  <c r="L82" i="2" s="1"/>
  <c r="S82" i="2"/>
  <c r="Q82" i="4"/>
  <c r="X82" i="4" s="1"/>
  <c r="N84" i="4"/>
  <c r="J84" i="4" s="1"/>
  <c r="T84" i="4"/>
  <c r="W83" i="4"/>
  <c r="Q83" i="4"/>
  <c r="N80" i="2"/>
  <c r="U80" i="2" s="1"/>
  <c r="I81" i="2"/>
  <c r="M81" i="2" s="1"/>
  <c r="J83" i="4"/>
  <c r="M83" i="4" s="1"/>
  <c r="O83" i="2"/>
  <c r="C83" i="2"/>
  <c r="S83" i="2" s="1"/>
  <c r="R85" i="4"/>
  <c r="F85" i="4"/>
  <c r="D86" i="4"/>
  <c r="Q85" i="1"/>
  <c r="R85" i="1"/>
  <c r="A84" i="2"/>
  <c r="F81" i="2"/>
  <c r="H81" i="2"/>
  <c r="L81" i="2" s="1"/>
  <c r="G82" i="2"/>
  <c r="E82" i="2"/>
  <c r="R82" i="2"/>
  <c r="K81" i="2"/>
  <c r="H84" i="4"/>
  <c r="U84" i="4"/>
  <c r="J80" i="2"/>
  <c r="I84" i="4" l="1"/>
  <c r="J81" i="2"/>
  <c r="P83" i="2"/>
  <c r="X83" i="4"/>
  <c r="T82" i="2"/>
  <c r="E83" i="2"/>
  <c r="I83" i="2" s="1"/>
  <c r="W84" i="4"/>
  <c r="N81" i="2"/>
  <c r="U81" i="2" s="1"/>
  <c r="G83" i="2"/>
  <c r="K83" i="2" s="1"/>
  <c r="Q83" i="2"/>
  <c r="K82" i="2"/>
  <c r="R86" i="4"/>
  <c r="F86" i="4"/>
  <c r="H86" i="4" s="1"/>
  <c r="V85" i="4"/>
  <c r="G85" i="4"/>
  <c r="S85" i="4"/>
  <c r="P84" i="4"/>
  <c r="Q84" i="4" s="1"/>
  <c r="I82" i="2"/>
  <c r="M82" i="2" s="1"/>
  <c r="F82" i="2"/>
  <c r="O84" i="2"/>
  <c r="C84" i="2"/>
  <c r="G84" i="2" s="1"/>
  <c r="D87" i="4"/>
  <c r="R86" i="1"/>
  <c r="Q86" i="1"/>
  <c r="A85" i="2"/>
  <c r="U85" i="4"/>
  <c r="N85" i="4"/>
  <c r="H85" i="4"/>
  <c r="T85" i="4"/>
  <c r="D83" i="2"/>
  <c r="R83" i="2"/>
  <c r="X84" i="4" l="1"/>
  <c r="P84" i="2"/>
  <c r="M83" i="2"/>
  <c r="F83" i="2"/>
  <c r="T83" i="2"/>
  <c r="W85" i="4"/>
  <c r="L84" i="4"/>
  <c r="M84" i="4" s="1"/>
  <c r="O85" i="2"/>
  <c r="C85" i="2"/>
  <c r="P85" i="2" s="1"/>
  <c r="R87" i="1"/>
  <c r="D88" i="4"/>
  <c r="Q87" i="1"/>
  <c r="A86" i="2"/>
  <c r="K84" i="2"/>
  <c r="S84" i="2"/>
  <c r="O85" i="4"/>
  <c r="K85" i="4" s="1"/>
  <c r="I85" i="4"/>
  <c r="U86" i="4"/>
  <c r="G86" i="4"/>
  <c r="N86" i="4"/>
  <c r="J82" i="2"/>
  <c r="H83" i="2"/>
  <c r="J83" i="2" s="1"/>
  <c r="P85" i="4"/>
  <c r="L85" i="4" s="1"/>
  <c r="F87" i="4"/>
  <c r="S87" i="4" s="1"/>
  <c r="R87" i="4"/>
  <c r="V87" i="4"/>
  <c r="E84" i="2"/>
  <c r="D84" i="2"/>
  <c r="Q84" i="2"/>
  <c r="R84" i="2"/>
  <c r="J85" i="4"/>
  <c r="P86" i="4"/>
  <c r="L86" i="4" s="1"/>
  <c r="T86" i="4"/>
  <c r="S86" i="4"/>
  <c r="V86" i="4"/>
  <c r="N82" i="2"/>
  <c r="U82" i="2" s="1"/>
  <c r="T84" i="2" l="1"/>
  <c r="W86" i="4"/>
  <c r="Q85" i="4"/>
  <c r="X85" i="4" s="1"/>
  <c r="H84" i="2"/>
  <c r="T87" i="4"/>
  <c r="J86" i="4"/>
  <c r="F84" i="2"/>
  <c r="O86" i="2"/>
  <c r="C86" i="2"/>
  <c r="Q86" i="2" s="1"/>
  <c r="F88" i="4"/>
  <c r="R88" i="4"/>
  <c r="D89" i="4"/>
  <c r="R88" i="1"/>
  <c r="Q88" i="1"/>
  <c r="A87" i="2"/>
  <c r="G85" i="2"/>
  <c r="R85" i="2"/>
  <c r="S85" i="2"/>
  <c r="M85" i="4"/>
  <c r="I84" i="2"/>
  <c r="M84" i="2" s="1"/>
  <c r="N87" i="4"/>
  <c r="H87" i="4"/>
  <c r="G87" i="4"/>
  <c r="U87" i="4"/>
  <c r="L83" i="2"/>
  <c r="N83" i="2" s="1"/>
  <c r="U83" i="2" s="1"/>
  <c r="O86" i="4"/>
  <c r="K86" i="4" s="1"/>
  <c r="I86" i="4"/>
  <c r="E85" i="2"/>
  <c r="D85" i="2"/>
  <c r="Q85" i="2"/>
  <c r="P86" i="2" l="1"/>
  <c r="W87" i="4"/>
  <c r="T85" i="2"/>
  <c r="E86" i="2"/>
  <c r="I86" i="2" s="1"/>
  <c r="D86" i="2"/>
  <c r="H86" i="2" s="1"/>
  <c r="L86" i="2" s="1"/>
  <c r="R86" i="2"/>
  <c r="H85" i="2"/>
  <c r="L85" i="2" s="1"/>
  <c r="O87" i="4"/>
  <c r="K87" i="4" s="1"/>
  <c r="P87" i="4"/>
  <c r="L87" i="4" s="1"/>
  <c r="F85" i="2"/>
  <c r="O87" i="2"/>
  <c r="C87" i="2"/>
  <c r="S87" i="2" s="1"/>
  <c r="R89" i="1"/>
  <c r="D90" i="4"/>
  <c r="Q89" i="1"/>
  <c r="A88" i="2"/>
  <c r="S88" i="4"/>
  <c r="V88" i="4"/>
  <c r="Q86" i="4"/>
  <c r="X86" i="4" s="1"/>
  <c r="I87" i="4"/>
  <c r="J84" i="2"/>
  <c r="I85" i="2"/>
  <c r="M85" i="2" s="1"/>
  <c r="K85" i="2"/>
  <c r="R89" i="4"/>
  <c r="F89" i="4"/>
  <c r="H89" i="4" s="1"/>
  <c r="P89" i="4" s="1"/>
  <c r="G88" i="4"/>
  <c r="H88" i="4"/>
  <c r="T88" i="4"/>
  <c r="N88" i="4"/>
  <c r="U88" i="4"/>
  <c r="G86" i="2"/>
  <c r="S86" i="2"/>
  <c r="M86" i="4"/>
  <c r="J87" i="4"/>
  <c r="L84" i="2"/>
  <c r="N84" i="2" s="1"/>
  <c r="U84" i="2" s="1"/>
  <c r="P87" i="2" l="1"/>
  <c r="M86" i="2"/>
  <c r="T86" i="2"/>
  <c r="N89" i="4"/>
  <c r="Q87" i="4"/>
  <c r="X87" i="4" s="1"/>
  <c r="F86" i="2"/>
  <c r="U89" i="4"/>
  <c r="J85" i="2"/>
  <c r="G89" i="4"/>
  <c r="O89" i="4" s="1"/>
  <c r="S89" i="4"/>
  <c r="V89" i="4"/>
  <c r="D87" i="2"/>
  <c r="H87" i="2" s="1"/>
  <c r="L87" i="2" s="1"/>
  <c r="W88" i="4"/>
  <c r="Q87" i="2"/>
  <c r="N85" i="2"/>
  <c r="U85" i="2" s="1"/>
  <c r="M87" i="4"/>
  <c r="J86" i="2"/>
  <c r="K86" i="2"/>
  <c r="N86" i="2" s="1"/>
  <c r="O88" i="4"/>
  <c r="K88" i="4" s="1"/>
  <c r="J89" i="4"/>
  <c r="I89" i="4"/>
  <c r="T89" i="4"/>
  <c r="O88" i="2"/>
  <c r="C88" i="2"/>
  <c r="R88" i="2" s="1"/>
  <c r="R90" i="4"/>
  <c r="F90" i="4"/>
  <c r="Q90" i="1"/>
  <c r="D91" i="4"/>
  <c r="R90" i="1"/>
  <c r="A89" i="2"/>
  <c r="G87" i="2"/>
  <c r="K87" i="2" s="1"/>
  <c r="I88" i="4"/>
  <c r="P88" i="4"/>
  <c r="Q88" i="4" s="1"/>
  <c r="X88" i="4" s="1"/>
  <c r="L89" i="4"/>
  <c r="E87" i="2"/>
  <c r="R87" i="2"/>
  <c r="J88" i="4"/>
  <c r="P88" i="2" l="1"/>
  <c r="U86" i="2"/>
  <c r="Q89" i="4"/>
  <c r="W89" i="4"/>
  <c r="E88" i="2"/>
  <c r="T87" i="2"/>
  <c r="G88" i="2"/>
  <c r="K88" i="2" s="1"/>
  <c r="I87" i="2"/>
  <c r="M87" i="2" s="1"/>
  <c r="N87" i="2" s="1"/>
  <c r="K89" i="4"/>
  <c r="M89" i="4" s="1"/>
  <c r="L88" i="4"/>
  <c r="M88" i="4" s="1"/>
  <c r="O89" i="2"/>
  <c r="C89" i="2"/>
  <c r="P89" i="2" s="1"/>
  <c r="F91" i="4"/>
  <c r="U91" i="4" s="1"/>
  <c r="R91" i="4"/>
  <c r="H91" i="4"/>
  <c r="D92" i="4"/>
  <c r="Q91" i="1"/>
  <c r="R91" i="1"/>
  <c r="A90" i="2"/>
  <c r="N90" i="4"/>
  <c r="H90" i="4"/>
  <c r="T90" i="4"/>
  <c r="I88" i="2"/>
  <c r="D88" i="2"/>
  <c r="Q88" i="2"/>
  <c r="F87" i="2"/>
  <c r="G90" i="4"/>
  <c r="V90" i="4"/>
  <c r="S90" i="4"/>
  <c r="U90" i="4"/>
  <c r="S88" i="2"/>
  <c r="N91" i="4" l="1"/>
  <c r="M88" i="2"/>
  <c r="X89" i="4"/>
  <c r="S91" i="4"/>
  <c r="U87" i="2"/>
  <c r="F88" i="2"/>
  <c r="T88" i="2"/>
  <c r="W90" i="4"/>
  <c r="V91" i="4"/>
  <c r="G91" i="4"/>
  <c r="O91" i="4" s="1"/>
  <c r="J87" i="2"/>
  <c r="O90" i="4"/>
  <c r="K90" i="4" s="1"/>
  <c r="I90" i="4"/>
  <c r="O90" i="2"/>
  <c r="C90" i="2"/>
  <c r="P90" i="2" s="1"/>
  <c r="Q92" i="1"/>
  <c r="D93" i="4"/>
  <c r="R92" i="1"/>
  <c r="A91" i="2"/>
  <c r="P91" i="4"/>
  <c r="G89" i="2"/>
  <c r="E89" i="2"/>
  <c r="R89" i="2"/>
  <c r="H88" i="2"/>
  <c r="J88" i="2" s="1"/>
  <c r="P90" i="4"/>
  <c r="L90" i="4" s="1"/>
  <c r="J90" i="4"/>
  <c r="R92" i="4"/>
  <c r="F92" i="4"/>
  <c r="J91" i="4"/>
  <c r="T91" i="4"/>
  <c r="D89" i="2"/>
  <c r="Q89" i="2"/>
  <c r="S89" i="2"/>
  <c r="Q91" i="4" l="1"/>
  <c r="W91" i="4"/>
  <c r="I91" i="4"/>
  <c r="K91" i="4"/>
  <c r="Q90" i="4"/>
  <c r="T89" i="2"/>
  <c r="X90" i="4"/>
  <c r="L88" i="2"/>
  <c r="N88" i="2" s="1"/>
  <c r="U88" i="2" s="1"/>
  <c r="H89" i="2"/>
  <c r="L89" i="2" s="1"/>
  <c r="U92" i="4"/>
  <c r="H92" i="4"/>
  <c r="N92" i="4"/>
  <c r="J92" i="4" s="1"/>
  <c r="I89" i="2"/>
  <c r="M89" i="2" s="1"/>
  <c r="F89" i="2"/>
  <c r="L91" i="4"/>
  <c r="G90" i="2"/>
  <c r="D90" i="2"/>
  <c r="G92" i="4"/>
  <c r="T92" i="4"/>
  <c r="S92" i="4"/>
  <c r="V92" i="4"/>
  <c r="M90" i="4"/>
  <c r="K89" i="2"/>
  <c r="O91" i="2"/>
  <c r="C91" i="2"/>
  <c r="P91" i="2" s="1"/>
  <c r="F93" i="4"/>
  <c r="U93" i="4" s="1"/>
  <c r="R93" i="4"/>
  <c r="T93" i="4"/>
  <c r="D94" i="4"/>
  <c r="Q93" i="1"/>
  <c r="R93" i="1"/>
  <c r="A92" i="2"/>
  <c r="E90" i="2"/>
  <c r="Q90" i="2"/>
  <c r="R90" i="2"/>
  <c r="S90" i="2"/>
  <c r="X91" i="4" l="1"/>
  <c r="M91" i="4"/>
  <c r="N93" i="4"/>
  <c r="H93" i="4"/>
  <c r="P93" i="4" s="1"/>
  <c r="L93" i="4" s="1"/>
  <c r="T90" i="2"/>
  <c r="G93" i="4"/>
  <c r="I93" i="4" s="1"/>
  <c r="S93" i="4"/>
  <c r="W92" i="4"/>
  <c r="O92" i="2"/>
  <c r="C92" i="2"/>
  <c r="P92" i="2" s="1"/>
  <c r="D95" i="4"/>
  <c r="R94" i="1"/>
  <c r="Q94" i="1"/>
  <c r="A93" i="2"/>
  <c r="E91" i="2"/>
  <c r="N89" i="2"/>
  <c r="U89" i="2" s="1"/>
  <c r="O92" i="4"/>
  <c r="K92" i="4" s="1"/>
  <c r="H90" i="2"/>
  <c r="L90" i="2" s="1"/>
  <c r="F90" i="2"/>
  <c r="P92" i="4"/>
  <c r="L92" i="4" s="1"/>
  <c r="I90" i="2"/>
  <c r="M90" i="2" s="1"/>
  <c r="F94" i="4"/>
  <c r="T94" i="4" s="1"/>
  <c r="R94" i="4"/>
  <c r="V94" i="4"/>
  <c r="J93" i="4"/>
  <c r="V93" i="4"/>
  <c r="D91" i="2"/>
  <c r="Q91" i="2"/>
  <c r="G91" i="2"/>
  <c r="R91" i="2"/>
  <c r="S91" i="2"/>
  <c r="J89" i="2"/>
  <c r="K90" i="2"/>
  <c r="I92" i="4"/>
  <c r="W93" i="4" l="1"/>
  <c r="O93" i="4"/>
  <c r="Q93" i="4" s="1"/>
  <c r="F91" i="2"/>
  <c r="G94" i="4"/>
  <c r="O94" i="4" s="1"/>
  <c r="H94" i="4"/>
  <c r="P94" i="4" s="1"/>
  <c r="M92" i="4"/>
  <c r="J90" i="2"/>
  <c r="S94" i="4"/>
  <c r="N90" i="2"/>
  <c r="U90" i="2" s="1"/>
  <c r="T91" i="2"/>
  <c r="N94" i="4"/>
  <c r="J94" i="4" s="1"/>
  <c r="K93" i="4"/>
  <c r="M93" i="4" s="1"/>
  <c r="R95" i="4"/>
  <c r="F95" i="4"/>
  <c r="N95" i="4" s="1"/>
  <c r="D92" i="2"/>
  <c r="R92" i="2"/>
  <c r="Q92" i="4"/>
  <c r="X92" i="4" s="1"/>
  <c r="H91" i="2"/>
  <c r="L91" i="2" s="1"/>
  <c r="U94" i="4"/>
  <c r="I91" i="2"/>
  <c r="M91" i="2" s="1"/>
  <c r="K91" i="2"/>
  <c r="O93" i="2"/>
  <c r="C93" i="2"/>
  <c r="Q93" i="2" s="1"/>
  <c r="R95" i="1"/>
  <c r="D96" i="4"/>
  <c r="Q95" i="1"/>
  <c r="A94" i="2"/>
  <c r="E92" i="2"/>
  <c r="Q92" i="2"/>
  <c r="G92" i="2"/>
  <c r="S92" i="2"/>
  <c r="X93" i="4" l="1"/>
  <c r="L94" i="4"/>
  <c r="H95" i="4"/>
  <c r="P95" i="4" s="1"/>
  <c r="P93" i="2"/>
  <c r="I94" i="4"/>
  <c r="W94" i="4"/>
  <c r="Q94" i="4"/>
  <c r="T92" i="2"/>
  <c r="J91" i="2"/>
  <c r="F92" i="2"/>
  <c r="O94" i="2"/>
  <c r="C94" i="2"/>
  <c r="Q94" i="2" s="1"/>
  <c r="R96" i="4"/>
  <c r="F96" i="4"/>
  <c r="V96" i="4" s="1"/>
  <c r="I92" i="2"/>
  <c r="M92" i="2" s="1"/>
  <c r="E93" i="2"/>
  <c r="D93" i="2"/>
  <c r="N91" i="2"/>
  <c r="U91" i="2" s="1"/>
  <c r="J95" i="4"/>
  <c r="V95" i="4"/>
  <c r="S95" i="4"/>
  <c r="T95" i="4"/>
  <c r="K94" i="4"/>
  <c r="D97" i="4"/>
  <c r="R96" i="1"/>
  <c r="Q96" i="1"/>
  <c r="A95" i="2"/>
  <c r="G93" i="2"/>
  <c r="R93" i="2"/>
  <c r="S93" i="2"/>
  <c r="H92" i="2"/>
  <c r="K92" i="2"/>
  <c r="L95" i="4"/>
  <c r="G95" i="4"/>
  <c r="U95" i="4"/>
  <c r="M94" i="4" l="1"/>
  <c r="P94" i="2"/>
  <c r="X94" i="4"/>
  <c r="W95" i="4"/>
  <c r="J92" i="2"/>
  <c r="R94" i="2"/>
  <c r="F93" i="2"/>
  <c r="E94" i="2"/>
  <c r="D94" i="2"/>
  <c r="H94" i="2" s="1"/>
  <c r="G96" i="4"/>
  <c r="O96" i="4" s="1"/>
  <c r="S96" i="4"/>
  <c r="T93" i="2"/>
  <c r="N96" i="4"/>
  <c r="J96" i="4" s="1"/>
  <c r="R97" i="1"/>
  <c r="D98" i="4"/>
  <c r="Q97" i="1"/>
  <c r="A96" i="2"/>
  <c r="I93" i="2"/>
  <c r="M93" i="2" s="1"/>
  <c r="T96" i="4"/>
  <c r="H96" i="4"/>
  <c r="U96" i="4"/>
  <c r="G94" i="2"/>
  <c r="S94" i="2"/>
  <c r="O95" i="2"/>
  <c r="C95" i="2"/>
  <c r="Q95" i="2" s="1"/>
  <c r="O95" i="4"/>
  <c r="Q95" i="4" s="1"/>
  <c r="X95" i="4" s="1"/>
  <c r="L92" i="2"/>
  <c r="N92" i="2" s="1"/>
  <c r="U92" i="2" s="1"/>
  <c r="K93" i="2"/>
  <c r="F97" i="4"/>
  <c r="U97" i="4" s="1"/>
  <c r="R97" i="4"/>
  <c r="T97" i="4"/>
  <c r="I95" i="4"/>
  <c r="H93" i="2"/>
  <c r="K96" i="4"/>
  <c r="L94" i="2" l="1"/>
  <c r="N97" i="4"/>
  <c r="J97" i="4" s="1"/>
  <c r="G97" i="4"/>
  <c r="O97" i="4" s="1"/>
  <c r="K97" i="4" s="1"/>
  <c r="P95" i="2"/>
  <c r="F94" i="2"/>
  <c r="W96" i="4"/>
  <c r="E95" i="2"/>
  <c r="I95" i="2" s="1"/>
  <c r="I94" i="2"/>
  <c r="M94" i="2" s="1"/>
  <c r="G95" i="2"/>
  <c r="K95" i="2" s="1"/>
  <c r="D95" i="2"/>
  <c r="T94" i="2"/>
  <c r="S97" i="4"/>
  <c r="H97" i="4"/>
  <c r="P97" i="4" s="1"/>
  <c r="R95" i="2"/>
  <c r="J93" i="2"/>
  <c r="K94" i="2"/>
  <c r="P96" i="4"/>
  <c r="Q96" i="4" s="1"/>
  <c r="L93" i="2"/>
  <c r="N93" i="2" s="1"/>
  <c r="U93" i="2" s="1"/>
  <c r="V97" i="4"/>
  <c r="K95" i="4"/>
  <c r="M95" i="4" s="1"/>
  <c r="S95" i="2"/>
  <c r="I96" i="4"/>
  <c r="O96" i="2"/>
  <c r="C96" i="2"/>
  <c r="G96" i="2" s="1"/>
  <c r="R98" i="4"/>
  <c r="F98" i="4"/>
  <c r="G98" i="4" s="1"/>
  <c r="Q98" i="1"/>
  <c r="D99" i="4"/>
  <c r="R98" i="1"/>
  <c r="A97" i="2"/>
  <c r="W97" i="4" l="1"/>
  <c r="X96" i="4"/>
  <c r="P96" i="2"/>
  <c r="M95" i="2"/>
  <c r="F95" i="2"/>
  <c r="L97" i="4"/>
  <c r="M97" i="4" s="1"/>
  <c r="H95" i="2"/>
  <c r="J95" i="2" s="1"/>
  <c r="T95" i="2"/>
  <c r="N94" i="2"/>
  <c r="U94" i="2" s="1"/>
  <c r="J94" i="2"/>
  <c r="I97" i="4"/>
  <c r="L96" i="4"/>
  <c r="M96" i="4" s="1"/>
  <c r="T98" i="4"/>
  <c r="H98" i="4"/>
  <c r="P98" i="4" s="1"/>
  <c r="L98" i="4" s="1"/>
  <c r="N98" i="4"/>
  <c r="J98" i="4" s="1"/>
  <c r="K96" i="2"/>
  <c r="S96" i="2"/>
  <c r="Q97" i="4"/>
  <c r="O97" i="2"/>
  <c r="O98" i="2" s="1"/>
  <c r="C97" i="2"/>
  <c r="R99" i="4"/>
  <c r="R100" i="4" s="1"/>
  <c r="F99" i="4"/>
  <c r="F100" i="4" s="1"/>
  <c r="D100" i="4"/>
  <c r="Q99" i="1"/>
  <c r="R99" i="1"/>
  <c r="O98" i="4"/>
  <c r="S98" i="4"/>
  <c r="U98" i="4"/>
  <c r="V98" i="4"/>
  <c r="E96" i="2"/>
  <c r="D96" i="2"/>
  <c r="Q96" i="2"/>
  <c r="R96" i="2"/>
  <c r="X97" i="4" l="1"/>
  <c r="P97" i="2"/>
  <c r="P98" i="2" s="1"/>
  <c r="C98" i="2"/>
  <c r="L95" i="2"/>
  <c r="N95" i="2" s="1"/>
  <c r="U95" i="2" s="1"/>
  <c r="T96" i="2"/>
  <c r="I98" i="4"/>
  <c r="Q98" i="4"/>
  <c r="W98" i="4"/>
  <c r="I96" i="2"/>
  <c r="M96" i="2" s="1"/>
  <c r="H99" i="4"/>
  <c r="H100" i="4" s="1"/>
  <c r="U99" i="4"/>
  <c r="U100" i="4" s="1"/>
  <c r="G97" i="2"/>
  <c r="G98" i="2" s="1"/>
  <c r="D97" i="2"/>
  <c r="D98" i="2" s="1"/>
  <c r="K98" i="4"/>
  <c r="M98" i="4" s="1"/>
  <c r="H96" i="2"/>
  <c r="L96" i="2" s="1"/>
  <c r="N99" i="4"/>
  <c r="G99" i="4"/>
  <c r="G100" i="4" s="1"/>
  <c r="V99" i="4"/>
  <c r="V100" i="4" s="1"/>
  <c r="S99" i="4"/>
  <c r="S100" i="4" s="1"/>
  <c r="T99" i="4"/>
  <c r="T100" i="4" s="1"/>
  <c r="E97" i="2"/>
  <c r="E98" i="2" s="1"/>
  <c r="Q97" i="2"/>
  <c r="Q98" i="2" s="1"/>
  <c r="R97" i="2"/>
  <c r="R98" i="2" s="1"/>
  <c r="S97" i="2"/>
  <c r="S98" i="2" s="1"/>
  <c r="F96" i="2"/>
  <c r="J99" i="4" l="1"/>
  <c r="J100" i="4" s="1"/>
  <c r="N100" i="4"/>
  <c r="W99" i="4"/>
  <c r="W100" i="4" s="1"/>
  <c r="N96" i="2"/>
  <c r="U96" i="2" s="1"/>
  <c r="T97" i="2"/>
  <c r="T98" i="2" s="1"/>
  <c r="X98" i="4"/>
  <c r="I97" i="2"/>
  <c r="O99" i="4"/>
  <c r="H97" i="2"/>
  <c r="F97" i="2"/>
  <c r="F98" i="2" s="1"/>
  <c r="J96" i="2"/>
  <c r="K97" i="2"/>
  <c r="K98" i="2" s="1"/>
  <c r="P99" i="4"/>
  <c r="I99" i="4"/>
  <c r="I100" i="4" s="1"/>
  <c r="K99" i="4" l="1"/>
  <c r="K100" i="4" s="1"/>
  <c r="O100" i="4"/>
  <c r="L99" i="4"/>
  <c r="L100" i="4" s="1"/>
  <c r="P100" i="4"/>
  <c r="L97" i="2"/>
  <c r="L98" i="2" s="1"/>
  <c r="H98" i="2"/>
  <c r="M97" i="2"/>
  <c r="M98" i="2" s="1"/>
  <c r="I98" i="2"/>
  <c r="M99" i="4"/>
  <c r="M100" i="4" s="1"/>
  <c r="N97" i="2"/>
  <c r="J97" i="2"/>
  <c r="J98" i="2" s="1"/>
  <c r="Q99" i="4"/>
  <c r="X99" i="4" l="1"/>
  <c r="X100" i="4" s="1"/>
  <c r="Q100" i="4"/>
  <c r="U97" i="2"/>
  <c r="U98" i="2" s="1"/>
  <c r="N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 PC</author>
  </authors>
  <commentList>
    <comment ref="I4" authorId="0" shapeId="0" xr:uid="{D9CE0DD2-F9AE-4FEA-B638-5D74D9FD04C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आयकर जो काटा जाना है।</t>
        </r>
      </text>
    </comment>
    <comment ref="J4" authorId="0" shapeId="0" xr:uid="{43B92808-D69B-46BE-A9F5-C7DF70DCD7E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आयकर जो काटा गया।</t>
        </r>
      </text>
    </comment>
  </commentList>
</comments>
</file>

<file path=xl/sharedStrings.xml><?xml version="1.0" encoding="utf-8"?>
<sst xmlns="http://schemas.openxmlformats.org/spreadsheetml/2006/main" count="87" uniqueCount="49">
  <si>
    <t>H.R.A.  %</t>
  </si>
  <si>
    <t>PAY</t>
  </si>
  <si>
    <t>DA</t>
  </si>
  <si>
    <t>HRA</t>
  </si>
  <si>
    <t>NPS</t>
  </si>
  <si>
    <t>TOTAL</t>
  </si>
  <si>
    <t>GPF</t>
  </si>
  <si>
    <t>GPF/ NPS</t>
  </si>
  <si>
    <t>FIX</t>
  </si>
  <si>
    <t>RPMF</t>
  </si>
  <si>
    <t>INCOME TAX</t>
  </si>
  <si>
    <t>SI LOAN</t>
  </si>
  <si>
    <t>LIC</t>
  </si>
  <si>
    <t>Calculation of Salary Difference Arrear for the Month of March 2020</t>
  </si>
  <si>
    <t>S.No.</t>
  </si>
  <si>
    <t>Name of Employee</t>
  </si>
  <si>
    <t>Post</t>
  </si>
  <si>
    <t>Pay/ Fix pay</t>
  </si>
  <si>
    <t xml:space="preserve"> Deferment Days</t>
  </si>
  <si>
    <t>Basic Pay March 2020</t>
  </si>
  <si>
    <t>GPF to be Deducted</t>
  </si>
  <si>
    <t>SI deduction to be deducted</t>
  </si>
  <si>
    <t>SI LOAN installmento be Deducted</t>
  </si>
  <si>
    <t>RPMF to be deducted</t>
  </si>
  <si>
    <t>LIC to be deducted</t>
  </si>
  <si>
    <t>Contribution to cm relief fund for corona</t>
  </si>
  <si>
    <t>Name of Office-</t>
  </si>
  <si>
    <t>Total Salary of March 2020</t>
  </si>
  <si>
    <t>Deferment pay of March 2020</t>
  </si>
  <si>
    <t>Salary already paid for March 2020</t>
  </si>
  <si>
    <t>Deductions to be done from Deferment pay</t>
  </si>
  <si>
    <t>Salary already paid.</t>
  </si>
  <si>
    <t>Deductions already done from Salary</t>
  </si>
  <si>
    <t>Salary paid</t>
  </si>
  <si>
    <t>Calculation of Deferment Pay of March 2020</t>
  </si>
  <si>
    <t>Net Due</t>
  </si>
  <si>
    <t>SI</t>
  </si>
  <si>
    <t>Corona</t>
  </si>
  <si>
    <t>Deferment pay</t>
  </si>
  <si>
    <t xml:space="preserve">Income tax </t>
  </si>
  <si>
    <r>
      <t xml:space="preserve">Income Tax </t>
    </r>
    <r>
      <rPr>
        <b/>
        <sz val="10"/>
        <color theme="1"/>
        <rFont val="Arial"/>
        <family val="2"/>
      </rPr>
      <t>already Deducted</t>
    </r>
  </si>
  <si>
    <r>
      <t xml:space="preserve">Income Tax </t>
    </r>
    <r>
      <rPr>
        <b/>
        <sz val="11"/>
        <color theme="1"/>
        <rFont val="Arial"/>
        <family val="2"/>
      </rPr>
      <t>to be deducted</t>
    </r>
  </si>
  <si>
    <t>Salary already Paid in the month of March 2020</t>
  </si>
  <si>
    <t>gsss</t>
  </si>
  <si>
    <t>sr.tr.</t>
  </si>
  <si>
    <t>Total</t>
  </si>
  <si>
    <t>www.Rajteachers.in</t>
  </si>
  <si>
    <t>Gaurav</t>
  </si>
  <si>
    <t>Manohar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</si>
</sst>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2"/>
      <color indexed="81"/>
      <name val="Tahoma"/>
      <family val="2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NumberFormat="1" applyFont="1" applyBorder="1" applyAlignment="1" applyProtection="1">
      <alignment horizontal="right" vertical="center"/>
      <protection hidden="1"/>
    </xf>
    <xf numFmtId="0" fontId="1" fillId="0" borderId="1" xfId="0" applyNumberFormat="1" applyFont="1" applyBorder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0" fillId="3" borderId="0" xfId="0" applyFill="1" applyProtection="1">
      <protection hidden="1"/>
    </xf>
    <xf numFmtId="0" fontId="0" fillId="3" borderId="0" xfId="0" applyFill="1"/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vertical="center" wrapText="1"/>
      <protection hidden="1"/>
    </xf>
    <xf numFmtId="0" fontId="0" fillId="4" borderId="0" xfId="0" applyFill="1" applyProtection="1">
      <protection hidden="1"/>
    </xf>
    <xf numFmtId="0" fontId="12" fillId="4" borderId="0" xfId="0" applyFont="1" applyFill="1" applyProtection="1">
      <protection hidden="1"/>
    </xf>
    <xf numFmtId="0" fontId="5" fillId="0" borderId="3" xfId="0" applyFont="1" applyFill="1" applyBorder="1" applyAlignment="1" applyProtection="1">
      <alignment vertical="center"/>
      <protection locked="0" hidden="1"/>
    </xf>
    <xf numFmtId="0" fontId="5" fillId="0" borderId="3" xfId="0" applyFont="1" applyFill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right" vertical="center"/>
      <protection locked="0"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textRotation="180" wrapText="1"/>
      <protection hidden="1"/>
    </xf>
    <xf numFmtId="0" fontId="8" fillId="0" borderId="3" xfId="0" applyFont="1" applyBorder="1" applyAlignment="1" applyProtection="1">
      <alignment horizontal="center" vertical="center" textRotation="180" wrapText="1"/>
      <protection hidden="1"/>
    </xf>
    <xf numFmtId="0" fontId="9" fillId="0" borderId="4" xfId="0" applyFont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12" fillId="5" borderId="0" xfId="0" applyFont="1" applyFill="1" applyProtection="1">
      <protection hidden="1"/>
    </xf>
    <xf numFmtId="0" fontId="14" fillId="5" borderId="0" xfId="0" applyFont="1" applyFill="1" applyAlignment="1" applyProtection="1">
      <alignment horizontal="center"/>
      <protection hidden="1"/>
    </xf>
    <xf numFmtId="0" fontId="0" fillId="0" borderId="0" xfId="0" applyFill="1" applyAlignment="1">
      <alignment horizontal="center"/>
    </xf>
    <xf numFmtId="0" fontId="8" fillId="0" borderId="1" xfId="0" applyNumberFormat="1" applyFont="1" applyBorder="1" applyAlignment="1" applyProtection="1">
      <alignment horizontal="center" vertical="center" textRotation="90"/>
      <protection hidden="1"/>
    </xf>
  </cellXfs>
  <cellStyles count="1">
    <cellStyle name="Normal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R192"/>
  <sheetViews>
    <sheetView tabSelected="1" zoomScaleNormal="100" zoomScaleSheetLayoutView="108" workbookViewId="0">
      <selection activeCell="A8" sqref="A8"/>
    </sheetView>
  </sheetViews>
  <sheetFormatPr defaultRowHeight="15" x14ac:dyDescent="0.25"/>
  <cols>
    <col min="1" max="1" width="6.5703125" style="1" customWidth="1"/>
    <col min="2" max="2" width="21.7109375" style="1" customWidth="1"/>
    <col min="3" max="3" width="18" style="1" customWidth="1"/>
    <col min="4" max="4" width="7.85546875" style="1" customWidth="1"/>
    <col min="5" max="5" width="7" style="1" customWidth="1"/>
    <col min="6" max="6" width="8.140625" style="1" customWidth="1"/>
    <col min="7" max="7" width="10.7109375" style="1" customWidth="1"/>
    <col min="8" max="8" width="8.28515625" style="1" customWidth="1"/>
    <col min="9" max="15" width="10.7109375" style="1" customWidth="1"/>
    <col min="16" max="16" width="8.7109375" style="1" customWidth="1"/>
    <col min="17" max="18" width="9.140625" style="14" hidden="1" customWidth="1"/>
    <col min="19" max="20" width="0" style="14" hidden="1" customWidth="1"/>
    <col min="21" max="148" width="9.140625" style="14"/>
    <col min="149" max="16384" width="9.140625" style="1"/>
  </cols>
  <sheetData>
    <row r="1" spans="1:148" s="41" customFormat="1" ht="21" x14ac:dyDescent="0.35">
      <c r="A1" s="43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</row>
    <row r="2" spans="1:148" ht="13.5" customHeight="1" x14ac:dyDescent="0.25">
      <c r="A2" s="23" t="s">
        <v>26</v>
      </c>
      <c r="B2" s="23"/>
      <c r="C2" s="24" t="s">
        <v>43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48" ht="16.5" customHeight="1" x14ac:dyDescent="0.25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48" ht="30" customHeight="1" x14ac:dyDescent="0.25">
      <c r="A4" s="26" t="s">
        <v>14</v>
      </c>
      <c r="B4" s="26" t="s">
        <v>15</v>
      </c>
      <c r="C4" s="26" t="s">
        <v>16</v>
      </c>
      <c r="D4" s="21" t="s">
        <v>17</v>
      </c>
      <c r="E4" s="21" t="s">
        <v>18</v>
      </c>
      <c r="F4" s="21" t="s">
        <v>7</v>
      </c>
      <c r="G4" s="19" t="s">
        <v>19</v>
      </c>
      <c r="H4" s="25" t="s">
        <v>0</v>
      </c>
      <c r="I4" s="19" t="s">
        <v>41</v>
      </c>
      <c r="J4" s="19" t="s">
        <v>40</v>
      </c>
      <c r="K4" s="19" t="s">
        <v>20</v>
      </c>
      <c r="L4" s="19" t="s">
        <v>21</v>
      </c>
      <c r="M4" s="21" t="s">
        <v>22</v>
      </c>
      <c r="N4" s="19" t="s">
        <v>23</v>
      </c>
      <c r="O4" s="19" t="s">
        <v>24</v>
      </c>
      <c r="P4" s="25" t="s">
        <v>25</v>
      </c>
    </row>
    <row r="5" spans="1:148" ht="30" customHeight="1" x14ac:dyDescent="0.25">
      <c r="A5" s="26"/>
      <c r="B5" s="26"/>
      <c r="C5" s="26"/>
      <c r="D5" s="22"/>
      <c r="E5" s="22"/>
      <c r="F5" s="22"/>
      <c r="G5" s="20"/>
      <c r="H5" s="25"/>
      <c r="I5" s="20"/>
      <c r="J5" s="20"/>
      <c r="K5" s="20"/>
      <c r="L5" s="20"/>
      <c r="M5" s="22"/>
      <c r="N5" s="20"/>
      <c r="O5" s="20"/>
      <c r="P5" s="25"/>
    </row>
    <row r="6" spans="1:148" ht="20.100000000000001" customHeight="1" x14ac:dyDescent="0.25">
      <c r="A6" s="2">
        <f>IF(B6="","",1)</f>
        <v>1</v>
      </c>
      <c r="B6" s="15" t="s">
        <v>47</v>
      </c>
      <c r="C6" s="16" t="s">
        <v>44</v>
      </c>
      <c r="D6" s="16" t="s">
        <v>1</v>
      </c>
      <c r="E6" s="17">
        <v>16</v>
      </c>
      <c r="F6" s="16" t="s">
        <v>6</v>
      </c>
      <c r="G6" s="15">
        <v>61300</v>
      </c>
      <c r="H6" s="17">
        <v>8</v>
      </c>
      <c r="I6" s="18">
        <v>2000</v>
      </c>
      <c r="J6" s="18">
        <v>2000</v>
      </c>
      <c r="K6" s="18">
        <v>5000</v>
      </c>
      <c r="L6" s="18">
        <v>4000</v>
      </c>
      <c r="M6" s="18">
        <v>0</v>
      </c>
      <c r="N6" s="18">
        <v>800</v>
      </c>
      <c r="O6" s="18">
        <v>460</v>
      </c>
      <c r="P6" s="17">
        <v>3</v>
      </c>
      <c r="Q6" s="14">
        <f>IFERROR(IF(A6&gt;=1,(IF(LEN(D6)&gt;=3,(IF(D6="PAY",1,IF(D6="FIX",2,0))),0)),0),0)</f>
        <v>1</v>
      </c>
      <c r="R6" s="14">
        <f>IFERROR(IF(A6&gt;=1,(IF(LEN(F6)&gt;=3,(IF(F6="GPF",1,IF(F6="NPS",2,0))),0)),0),0)</f>
        <v>1</v>
      </c>
    </row>
    <row r="7" spans="1:148" ht="20.100000000000001" customHeight="1" x14ac:dyDescent="0.25">
      <c r="A7" s="2">
        <f>IF(B7="","",(A6+1))</f>
        <v>2</v>
      </c>
      <c r="B7" s="15" t="s">
        <v>48</v>
      </c>
      <c r="C7" s="16" t="s">
        <v>44</v>
      </c>
      <c r="D7" s="16" t="s">
        <v>1</v>
      </c>
      <c r="E7" s="17">
        <v>16</v>
      </c>
      <c r="F7" s="16" t="s">
        <v>4</v>
      </c>
      <c r="G7" s="15">
        <v>61300</v>
      </c>
      <c r="H7" s="17">
        <v>8</v>
      </c>
      <c r="I7" s="18">
        <v>2000</v>
      </c>
      <c r="J7" s="18">
        <v>2000</v>
      </c>
      <c r="K7" s="18">
        <v>5000</v>
      </c>
      <c r="L7" s="18">
        <v>4000</v>
      </c>
      <c r="M7" s="18">
        <v>0</v>
      </c>
      <c r="N7" s="18">
        <v>800</v>
      </c>
      <c r="O7" s="18">
        <v>460</v>
      </c>
      <c r="P7" s="17">
        <v>3</v>
      </c>
      <c r="Q7" s="14">
        <f t="shared" ref="Q7:Q70" si="0">IFERROR(IF(A7&gt;=1,(IF(LEN(D7)&gt;=3,(IF(D7="PAY",1,IF(D7="FIX",2,0))),0)),0),0)</f>
        <v>1</v>
      </c>
      <c r="R7" s="14">
        <f t="shared" ref="R7:R70" si="1">IFERROR(IF(A7&gt;=1,(IF(LEN(F7)&gt;=3,(IF(F7="GPF",1,IF(F7="NPS",2,0))),0)),0),0)</f>
        <v>2</v>
      </c>
    </row>
    <row r="8" spans="1:148" ht="20.100000000000001" customHeight="1" x14ac:dyDescent="0.25">
      <c r="A8" s="2" t="str">
        <f t="shared" ref="A8:A71" si="2">IF(B8="","",(A7+1))</f>
        <v/>
      </c>
      <c r="B8" s="15"/>
      <c r="C8" s="16"/>
      <c r="D8" s="16"/>
      <c r="E8" s="17"/>
      <c r="F8" s="16"/>
      <c r="G8" s="15"/>
      <c r="H8" s="17"/>
      <c r="I8" s="18"/>
      <c r="J8" s="18"/>
      <c r="K8" s="18"/>
      <c r="L8" s="18"/>
      <c r="M8" s="18"/>
      <c r="N8" s="18"/>
      <c r="O8" s="18"/>
      <c r="P8" s="17"/>
      <c r="Q8" s="14">
        <f t="shared" si="0"/>
        <v>0</v>
      </c>
      <c r="R8" s="14">
        <f t="shared" si="1"/>
        <v>0</v>
      </c>
    </row>
    <row r="9" spans="1:148" ht="20.100000000000001" customHeight="1" x14ac:dyDescent="0.25">
      <c r="A9" s="2" t="str">
        <f t="shared" si="2"/>
        <v/>
      </c>
      <c r="B9" s="15"/>
      <c r="C9" s="16"/>
      <c r="D9" s="16"/>
      <c r="E9" s="17"/>
      <c r="F9" s="16"/>
      <c r="G9" s="15"/>
      <c r="H9" s="17"/>
      <c r="I9" s="18"/>
      <c r="J9" s="18"/>
      <c r="K9" s="18"/>
      <c r="L9" s="18"/>
      <c r="M9" s="18"/>
      <c r="N9" s="18"/>
      <c r="O9" s="18"/>
      <c r="P9" s="17"/>
      <c r="Q9" s="14">
        <f t="shared" si="0"/>
        <v>0</v>
      </c>
      <c r="R9" s="14">
        <f t="shared" si="1"/>
        <v>0</v>
      </c>
    </row>
    <row r="10" spans="1:148" ht="20.100000000000001" customHeight="1" x14ac:dyDescent="0.25">
      <c r="A10" s="2" t="str">
        <f t="shared" si="2"/>
        <v/>
      </c>
      <c r="B10" s="15"/>
      <c r="C10" s="16"/>
      <c r="D10" s="16"/>
      <c r="E10" s="17"/>
      <c r="F10" s="16"/>
      <c r="G10" s="15"/>
      <c r="H10" s="17"/>
      <c r="I10" s="18"/>
      <c r="J10" s="18"/>
      <c r="K10" s="18"/>
      <c r="L10" s="18"/>
      <c r="M10" s="18"/>
      <c r="N10" s="18"/>
      <c r="O10" s="18"/>
      <c r="P10" s="17"/>
      <c r="Q10" s="14">
        <f t="shared" si="0"/>
        <v>0</v>
      </c>
      <c r="R10" s="14">
        <f t="shared" si="1"/>
        <v>0</v>
      </c>
    </row>
    <row r="11" spans="1:148" ht="20.100000000000001" customHeight="1" x14ac:dyDescent="0.25">
      <c r="A11" s="2" t="str">
        <f t="shared" si="2"/>
        <v/>
      </c>
      <c r="B11" s="15"/>
      <c r="C11" s="16"/>
      <c r="D11" s="16"/>
      <c r="E11" s="17"/>
      <c r="F11" s="16"/>
      <c r="G11" s="15"/>
      <c r="H11" s="17"/>
      <c r="I11" s="18"/>
      <c r="J11" s="18"/>
      <c r="K11" s="18"/>
      <c r="L11" s="18"/>
      <c r="M11" s="18"/>
      <c r="N11" s="18"/>
      <c r="O11" s="18"/>
      <c r="P11" s="17"/>
      <c r="Q11" s="14">
        <f t="shared" si="0"/>
        <v>0</v>
      </c>
      <c r="R11" s="14">
        <f t="shared" si="1"/>
        <v>0</v>
      </c>
    </row>
    <row r="12" spans="1:148" ht="20.100000000000001" customHeight="1" x14ac:dyDescent="0.25">
      <c r="A12" s="2" t="str">
        <f t="shared" si="2"/>
        <v/>
      </c>
      <c r="B12" s="15"/>
      <c r="C12" s="16"/>
      <c r="D12" s="16"/>
      <c r="E12" s="17"/>
      <c r="F12" s="16"/>
      <c r="G12" s="15"/>
      <c r="H12" s="17"/>
      <c r="I12" s="18"/>
      <c r="J12" s="18"/>
      <c r="K12" s="18"/>
      <c r="L12" s="18"/>
      <c r="M12" s="18"/>
      <c r="N12" s="18"/>
      <c r="O12" s="18"/>
      <c r="P12" s="17"/>
      <c r="Q12" s="14">
        <f t="shared" si="0"/>
        <v>0</v>
      </c>
      <c r="R12" s="14">
        <f t="shared" si="1"/>
        <v>0</v>
      </c>
    </row>
    <row r="13" spans="1:148" ht="20.100000000000001" customHeight="1" x14ac:dyDescent="0.25">
      <c r="A13" s="2" t="str">
        <f t="shared" si="2"/>
        <v/>
      </c>
      <c r="B13" s="15"/>
      <c r="C13" s="16"/>
      <c r="D13" s="16"/>
      <c r="E13" s="17"/>
      <c r="F13" s="16"/>
      <c r="G13" s="15"/>
      <c r="H13" s="17"/>
      <c r="I13" s="18"/>
      <c r="J13" s="18"/>
      <c r="K13" s="18"/>
      <c r="L13" s="18"/>
      <c r="M13" s="18"/>
      <c r="N13" s="18"/>
      <c r="O13" s="18"/>
      <c r="P13" s="17"/>
      <c r="Q13" s="14">
        <f t="shared" si="0"/>
        <v>0</v>
      </c>
      <c r="R13" s="14">
        <f t="shared" si="1"/>
        <v>0</v>
      </c>
    </row>
    <row r="14" spans="1:148" ht="20.100000000000001" customHeight="1" x14ac:dyDescent="0.25">
      <c r="A14" s="2" t="str">
        <f t="shared" si="2"/>
        <v/>
      </c>
      <c r="B14" s="15"/>
      <c r="C14" s="16"/>
      <c r="D14" s="16"/>
      <c r="E14" s="17"/>
      <c r="F14" s="16"/>
      <c r="G14" s="15"/>
      <c r="H14" s="17"/>
      <c r="I14" s="18"/>
      <c r="J14" s="18"/>
      <c r="K14" s="18"/>
      <c r="L14" s="18"/>
      <c r="M14" s="18"/>
      <c r="N14" s="18"/>
      <c r="O14" s="18"/>
      <c r="P14" s="17"/>
      <c r="Q14" s="14">
        <f t="shared" si="0"/>
        <v>0</v>
      </c>
      <c r="R14" s="14">
        <f t="shared" si="1"/>
        <v>0</v>
      </c>
    </row>
    <row r="15" spans="1:148" ht="20.100000000000001" customHeight="1" x14ac:dyDescent="0.25">
      <c r="A15" s="2" t="str">
        <f t="shared" si="2"/>
        <v/>
      </c>
      <c r="B15" s="15"/>
      <c r="C15" s="16"/>
      <c r="D15" s="16"/>
      <c r="E15" s="17"/>
      <c r="F15" s="16"/>
      <c r="G15" s="15"/>
      <c r="H15" s="17"/>
      <c r="I15" s="18"/>
      <c r="J15" s="18"/>
      <c r="K15" s="18"/>
      <c r="L15" s="18"/>
      <c r="M15" s="18"/>
      <c r="N15" s="18"/>
      <c r="O15" s="18"/>
      <c r="P15" s="17"/>
      <c r="Q15" s="14">
        <f t="shared" si="0"/>
        <v>0</v>
      </c>
      <c r="R15" s="14">
        <f t="shared" si="1"/>
        <v>0</v>
      </c>
    </row>
    <row r="16" spans="1:148" ht="20.100000000000001" customHeight="1" x14ac:dyDescent="0.25">
      <c r="A16" s="2" t="str">
        <f t="shared" si="2"/>
        <v/>
      </c>
      <c r="B16" s="15"/>
      <c r="C16" s="16"/>
      <c r="D16" s="16"/>
      <c r="E16" s="17"/>
      <c r="F16" s="16"/>
      <c r="G16" s="15"/>
      <c r="H16" s="17"/>
      <c r="I16" s="18"/>
      <c r="J16" s="18"/>
      <c r="K16" s="18"/>
      <c r="L16" s="18"/>
      <c r="M16" s="18"/>
      <c r="N16" s="18"/>
      <c r="O16" s="18"/>
      <c r="P16" s="17"/>
      <c r="Q16" s="14">
        <f t="shared" si="0"/>
        <v>0</v>
      </c>
      <c r="R16" s="14">
        <f t="shared" si="1"/>
        <v>0</v>
      </c>
    </row>
    <row r="17" spans="1:18" ht="20.100000000000001" customHeight="1" x14ac:dyDescent="0.25">
      <c r="A17" s="2" t="str">
        <f t="shared" si="2"/>
        <v/>
      </c>
      <c r="B17" s="15"/>
      <c r="C17" s="16"/>
      <c r="D17" s="16"/>
      <c r="E17" s="17"/>
      <c r="F17" s="16"/>
      <c r="G17" s="15"/>
      <c r="H17" s="17"/>
      <c r="I17" s="18"/>
      <c r="J17" s="18"/>
      <c r="K17" s="18"/>
      <c r="L17" s="18"/>
      <c r="M17" s="18"/>
      <c r="N17" s="18"/>
      <c r="O17" s="18"/>
      <c r="P17" s="17"/>
      <c r="Q17" s="14">
        <f t="shared" si="0"/>
        <v>0</v>
      </c>
      <c r="R17" s="14">
        <f t="shared" si="1"/>
        <v>0</v>
      </c>
    </row>
    <row r="18" spans="1:18" ht="20.100000000000001" customHeight="1" x14ac:dyDescent="0.25">
      <c r="A18" s="2" t="str">
        <f t="shared" si="2"/>
        <v/>
      </c>
      <c r="B18" s="15"/>
      <c r="C18" s="16"/>
      <c r="D18" s="16"/>
      <c r="E18" s="17"/>
      <c r="F18" s="16"/>
      <c r="G18" s="15"/>
      <c r="H18" s="17"/>
      <c r="I18" s="18"/>
      <c r="J18" s="18"/>
      <c r="K18" s="18"/>
      <c r="L18" s="18"/>
      <c r="M18" s="18"/>
      <c r="N18" s="18"/>
      <c r="O18" s="18"/>
      <c r="P18" s="17"/>
      <c r="Q18" s="14">
        <f t="shared" si="0"/>
        <v>0</v>
      </c>
      <c r="R18" s="14">
        <f t="shared" si="1"/>
        <v>0</v>
      </c>
    </row>
    <row r="19" spans="1:18" ht="20.100000000000001" customHeight="1" x14ac:dyDescent="0.25">
      <c r="A19" s="2" t="str">
        <f t="shared" si="2"/>
        <v/>
      </c>
      <c r="B19" s="15"/>
      <c r="C19" s="16"/>
      <c r="D19" s="16"/>
      <c r="E19" s="17"/>
      <c r="F19" s="16"/>
      <c r="G19" s="15"/>
      <c r="H19" s="17"/>
      <c r="I19" s="18"/>
      <c r="J19" s="18"/>
      <c r="K19" s="18"/>
      <c r="L19" s="18"/>
      <c r="M19" s="18"/>
      <c r="N19" s="18"/>
      <c r="O19" s="18"/>
      <c r="P19" s="17"/>
      <c r="Q19" s="14">
        <f t="shared" si="0"/>
        <v>0</v>
      </c>
      <c r="R19" s="14">
        <f t="shared" si="1"/>
        <v>0</v>
      </c>
    </row>
    <row r="20" spans="1:18" ht="20.100000000000001" customHeight="1" x14ac:dyDescent="0.25">
      <c r="A20" s="2" t="str">
        <f t="shared" si="2"/>
        <v/>
      </c>
      <c r="B20" s="15"/>
      <c r="C20" s="16"/>
      <c r="D20" s="16"/>
      <c r="E20" s="17"/>
      <c r="F20" s="16"/>
      <c r="G20" s="15"/>
      <c r="H20" s="17"/>
      <c r="I20" s="18"/>
      <c r="J20" s="18"/>
      <c r="K20" s="18"/>
      <c r="L20" s="18"/>
      <c r="M20" s="18"/>
      <c r="N20" s="18"/>
      <c r="O20" s="18"/>
      <c r="P20" s="17"/>
      <c r="Q20" s="14">
        <f t="shared" si="0"/>
        <v>0</v>
      </c>
      <c r="R20" s="14">
        <f t="shared" si="1"/>
        <v>0</v>
      </c>
    </row>
    <row r="21" spans="1:18" ht="20.100000000000001" customHeight="1" x14ac:dyDescent="0.25">
      <c r="A21" s="2" t="str">
        <f t="shared" si="2"/>
        <v/>
      </c>
      <c r="B21" s="15"/>
      <c r="C21" s="16"/>
      <c r="D21" s="16"/>
      <c r="E21" s="17"/>
      <c r="F21" s="16"/>
      <c r="G21" s="15"/>
      <c r="H21" s="17"/>
      <c r="I21" s="18"/>
      <c r="J21" s="18"/>
      <c r="K21" s="18"/>
      <c r="L21" s="18"/>
      <c r="M21" s="18"/>
      <c r="N21" s="18"/>
      <c r="O21" s="18"/>
      <c r="P21" s="17"/>
      <c r="Q21" s="14">
        <f t="shared" si="0"/>
        <v>0</v>
      </c>
      <c r="R21" s="14">
        <f t="shared" si="1"/>
        <v>0</v>
      </c>
    </row>
    <row r="22" spans="1:18" ht="20.100000000000001" customHeight="1" x14ac:dyDescent="0.25">
      <c r="A22" s="2" t="str">
        <f t="shared" si="2"/>
        <v/>
      </c>
      <c r="B22" s="15"/>
      <c r="C22" s="16"/>
      <c r="D22" s="16"/>
      <c r="E22" s="17"/>
      <c r="F22" s="16"/>
      <c r="G22" s="15"/>
      <c r="H22" s="17"/>
      <c r="I22" s="18"/>
      <c r="J22" s="18"/>
      <c r="K22" s="18"/>
      <c r="L22" s="18"/>
      <c r="M22" s="18"/>
      <c r="N22" s="18"/>
      <c r="O22" s="18"/>
      <c r="P22" s="17"/>
      <c r="Q22" s="14">
        <f t="shared" si="0"/>
        <v>0</v>
      </c>
      <c r="R22" s="14">
        <f t="shared" si="1"/>
        <v>0</v>
      </c>
    </row>
    <row r="23" spans="1:18" ht="20.100000000000001" customHeight="1" x14ac:dyDescent="0.25">
      <c r="A23" s="2" t="str">
        <f t="shared" si="2"/>
        <v/>
      </c>
      <c r="B23" s="15"/>
      <c r="C23" s="16"/>
      <c r="D23" s="16"/>
      <c r="E23" s="17"/>
      <c r="F23" s="16"/>
      <c r="G23" s="15"/>
      <c r="H23" s="17"/>
      <c r="I23" s="18"/>
      <c r="J23" s="18"/>
      <c r="K23" s="18"/>
      <c r="L23" s="18"/>
      <c r="M23" s="18"/>
      <c r="N23" s="18"/>
      <c r="O23" s="18"/>
      <c r="P23" s="17"/>
      <c r="Q23" s="14">
        <f t="shared" si="0"/>
        <v>0</v>
      </c>
      <c r="R23" s="14">
        <f t="shared" si="1"/>
        <v>0</v>
      </c>
    </row>
    <row r="24" spans="1:18" ht="20.100000000000001" customHeight="1" x14ac:dyDescent="0.25">
      <c r="A24" s="2" t="str">
        <f t="shared" si="2"/>
        <v/>
      </c>
      <c r="B24" s="15"/>
      <c r="C24" s="16"/>
      <c r="D24" s="16"/>
      <c r="E24" s="17"/>
      <c r="F24" s="16"/>
      <c r="G24" s="15"/>
      <c r="H24" s="17"/>
      <c r="I24" s="18"/>
      <c r="J24" s="18"/>
      <c r="K24" s="18"/>
      <c r="L24" s="18"/>
      <c r="M24" s="18"/>
      <c r="N24" s="18"/>
      <c r="O24" s="18"/>
      <c r="P24" s="17"/>
      <c r="Q24" s="14">
        <f t="shared" si="0"/>
        <v>0</v>
      </c>
      <c r="R24" s="14">
        <f t="shared" si="1"/>
        <v>0</v>
      </c>
    </row>
    <row r="25" spans="1:18" ht="20.100000000000001" customHeight="1" x14ac:dyDescent="0.25">
      <c r="A25" s="2" t="str">
        <f t="shared" si="2"/>
        <v/>
      </c>
      <c r="B25" s="15"/>
      <c r="C25" s="16"/>
      <c r="D25" s="16"/>
      <c r="E25" s="17"/>
      <c r="F25" s="16"/>
      <c r="G25" s="15"/>
      <c r="H25" s="17"/>
      <c r="I25" s="18"/>
      <c r="J25" s="18"/>
      <c r="K25" s="18"/>
      <c r="L25" s="18"/>
      <c r="M25" s="18"/>
      <c r="N25" s="18"/>
      <c r="O25" s="18"/>
      <c r="P25" s="17"/>
      <c r="Q25" s="14">
        <f t="shared" si="0"/>
        <v>0</v>
      </c>
      <c r="R25" s="14">
        <f t="shared" si="1"/>
        <v>0</v>
      </c>
    </row>
    <row r="26" spans="1:18" ht="20.100000000000001" customHeight="1" x14ac:dyDescent="0.25">
      <c r="A26" s="2" t="str">
        <f t="shared" si="2"/>
        <v/>
      </c>
      <c r="B26" s="15"/>
      <c r="C26" s="16"/>
      <c r="D26" s="16"/>
      <c r="E26" s="17"/>
      <c r="F26" s="16"/>
      <c r="G26" s="15"/>
      <c r="H26" s="17"/>
      <c r="I26" s="18"/>
      <c r="J26" s="18"/>
      <c r="K26" s="18"/>
      <c r="L26" s="18"/>
      <c r="M26" s="18"/>
      <c r="N26" s="18"/>
      <c r="O26" s="18"/>
      <c r="P26" s="17"/>
      <c r="Q26" s="14">
        <f t="shared" si="0"/>
        <v>0</v>
      </c>
      <c r="R26" s="14">
        <f t="shared" si="1"/>
        <v>0</v>
      </c>
    </row>
    <row r="27" spans="1:18" ht="20.100000000000001" customHeight="1" x14ac:dyDescent="0.25">
      <c r="A27" s="2" t="str">
        <f t="shared" si="2"/>
        <v/>
      </c>
      <c r="B27" s="15"/>
      <c r="C27" s="16"/>
      <c r="D27" s="16"/>
      <c r="E27" s="17"/>
      <c r="F27" s="16"/>
      <c r="G27" s="15"/>
      <c r="H27" s="17"/>
      <c r="I27" s="18"/>
      <c r="J27" s="18"/>
      <c r="K27" s="18"/>
      <c r="L27" s="18"/>
      <c r="M27" s="18"/>
      <c r="N27" s="18"/>
      <c r="O27" s="18"/>
      <c r="P27" s="17"/>
      <c r="Q27" s="14">
        <f t="shared" si="0"/>
        <v>0</v>
      </c>
      <c r="R27" s="14">
        <f t="shared" si="1"/>
        <v>0</v>
      </c>
    </row>
    <row r="28" spans="1:18" ht="20.100000000000001" customHeight="1" x14ac:dyDescent="0.25">
      <c r="A28" s="2" t="str">
        <f t="shared" si="2"/>
        <v/>
      </c>
      <c r="B28" s="15"/>
      <c r="C28" s="16"/>
      <c r="D28" s="16"/>
      <c r="E28" s="17"/>
      <c r="F28" s="16"/>
      <c r="G28" s="15"/>
      <c r="H28" s="17"/>
      <c r="I28" s="18"/>
      <c r="J28" s="18"/>
      <c r="K28" s="18"/>
      <c r="L28" s="18"/>
      <c r="M28" s="18"/>
      <c r="N28" s="18"/>
      <c r="O28" s="18"/>
      <c r="P28" s="17"/>
      <c r="Q28" s="14">
        <f t="shared" si="0"/>
        <v>0</v>
      </c>
      <c r="R28" s="14">
        <f t="shared" si="1"/>
        <v>0</v>
      </c>
    </row>
    <row r="29" spans="1:18" ht="20.100000000000001" customHeight="1" x14ac:dyDescent="0.25">
      <c r="A29" s="2" t="str">
        <f t="shared" si="2"/>
        <v/>
      </c>
      <c r="B29" s="15"/>
      <c r="C29" s="16"/>
      <c r="D29" s="16"/>
      <c r="E29" s="17"/>
      <c r="F29" s="16"/>
      <c r="G29" s="15"/>
      <c r="H29" s="17"/>
      <c r="I29" s="18"/>
      <c r="J29" s="18"/>
      <c r="K29" s="18"/>
      <c r="L29" s="18"/>
      <c r="M29" s="18"/>
      <c r="N29" s="18"/>
      <c r="O29" s="18"/>
      <c r="P29" s="17"/>
      <c r="Q29" s="14">
        <f t="shared" si="0"/>
        <v>0</v>
      </c>
      <c r="R29" s="14">
        <f t="shared" si="1"/>
        <v>0</v>
      </c>
    </row>
    <row r="30" spans="1:18" ht="20.100000000000001" customHeight="1" x14ac:dyDescent="0.25">
      <c r="A30" s="2" t="str">
        <f t="shared" si="2"/>
        <v/>
      </c>
      <c r="B30" s="15"/>
      <c r="C30" s="16"/>
      <c r="D30" s="16"/>
      <c r="E30" s="17"/>
      <c r="F30" s="16"/>
      <c r="G30" s="15"/>
      <c r="H30" s="17"/>
      <c r="I30" s="18"/>
      <c r="J30" s="18"/>
      <c r="K30" s="18"/>
      <c r="L30" s="18"/>
      <c r="M30" s="18"/>
      <c r="N30" s="18"/>
      <c r="O30" s="18"/>
      <c r="P30" s="17"/>
      <c r="Q30" s="14">
        <f t="shared" si="0"/>
        <v>0</v>
      </c>
      <c r="R30" s="14">
        <f t="shared" si="1"/>
        <v>0</v>
      </c>
    </row>
    <row r="31" spans="1:18" ht="20.100000000000001" customHeight="1" x14ac:dyDescent="0.25">
      <c r="A31" s="2" t="str">
        <f t="shared" si="2"/>
        <v/>
      </c>
      <c r="B31" s="15"/>
      <c r="C31" s="16"/>
      <c r="D31" s="16"/>
      <c r="E31" s="17"/>
      <c r="F31" s="16"/>
      <c r="G31" s="15"/>
      <c r="H31" s="17"/>
      <c r="I31" s="18"/>
      <c r="J31" s="18"/>
      <c r="K31" s="18"/>
      <c r="L31" s="18"/>
      <c r="M31" s="18"/>
      <c r="N31" s="18"/>
      <c r="O31" s="18"/>
      <c r="P31" s="17"/>
      <c r="Q31" s="14">
        <f t="shared" si="0"/>
        <v>0</v>
      </c>
      <c r="R31" s="14">
        <f t="shared" si="1"/>
        <v>0</v>
      </c>
    </row>
    <row r="32" spans="1:18" ht="20.100000000000001" customHeight="1" x14ac:dyDescent="0.25">
      <c r="A32" s="2" t="str">
        <f t="shared" si="2"/>
        <v/>
      </c>
      <c r="B32" s="15"/>
      <c r="C32" s="16"/>
      <c r="D32" s="16"/>
      <c r="E32" s="17"/>
      <c r="F32" s="16"/>
      <c r="G32" s="15"/>
      <c r="H32" s="17"/>
      <c r="I32" s="18"/>
      <c r="J32" s="18"/>
      <c r="K32" s="18"/>
      <c r="L32" s="18"/>
      <c r="M32" s="18"/>
      <c r="N32" s="18"/>
      <c r="O32" s="18"/>
      <c r="P32" s="17"/>
      <c r="Q32" s="14">
        <f t="shared" si="0"/>
        <v>0</v>
      </c>
      <c r="R32" s="14">
        <f t="shared" si="1"/>
        <v>0</v>
      </c>
    </row>
    <row r="33" spans="1:18" ht="20.100000000000001" customHeight="1" x14ac:dyDescent="0.25">
      <c r="A33" s="2" t="str">
        <f t="shared" si="2"/>
        <v/>
      </c>
      <c r="B33" s="15"/>
      <c r="C33" s="16"/>
      <c r="D33" s="16"/>
      <c r="E33" s="17"/>
      <c r="F33" s="16"/>
      <c r="G33" s="15"/>
      <c r="H33" s="17"/>
      <c r="I33" s="18"/>
      <c r="J33" s="18"/>
      <c r="K33" s="18"/>
      <c r="L33" s="18"/>
      <c r="M33" s="18"/>
      <c r="N33" s="18"/>
      <c r="O33" s="18"/>
      <c r="P33" s="17"/>
      <c r="Q33" s="14">
        <f t="shared" si="0"/>
        <v>0</v>
      </c>
      <c r="R33" s="14">
        <f t="shared" si="1"/>
        <v>0</v>
      </c>
    </row>
    <row r="34" spans="1:18" ht="20.100000000000001" customHeight="1" x14ac:dyDescent="0.25">
      <c r="A34" s="2" t="str">
        <f t="shared" si="2"/>
        <v/>
      </c>
      <c r="B34" s="15"/>
      <c r="C34" s="16"/>
      <c r="D34" s="16"/>
      <c r="E34" s="17"/>
      <c r="F34" s="16"/>
      <c r="G34" s="15"/>
      <c r="H34" s="17"/>
      <c r="I34" s="18"/>
      <c r="J34" s="18"/>
      <c r="K34" s="18"/>
      <c r="L34" s="18"/>
      <c r="M34" s="18"/>
      <c r="N34" s="18"/>
      <c r="O34" s="18"/>
      <c r="P34" s="17"/>
      <c r="Q34" s="14">
        <f t="shared" si="0"/>
        <v>0</v>
      </c>
      <c r="R34" s="14">
        <f t="shared" si="1"/>
        <v>0</v>
      </c>
    </row>
    <row r="35" spans="1:18" ht="20.100000000000001" customHeight="1" x14ac:dyDescent="0.25">
      <c r="A35" s="2" t="str">
        <f t="shared" si="2"/>
        <v/>
      </c>
      <c r="B35" s="15"/>
      <c r="C35" s="16"/>
      <c r="D35" s="16"/>
      <c r="E35" s="17"/>
      <c r="F35" s="16"/>
      <c r="G35" s="15"/>
      <c r="H35" s="17"/>
      <c r="I35" s="18"/>
      <c r="J35" s="18"/>
      <c r="K35" s="18"/>
      <c r="L35" s="18"/>
      <c r="M35" s="18"/>
      <c r="N35" s="18"/>
      <c r="O35" s="18"/>
      <c r="P35" s="17"/>
      <c r="Q35" s="14">
        <f t="shared" si="0"/>
        <v>0</v>
      </c>
      <c r="R35" s="14">
        <f t="shared" si="1"/>
        <v>0</v>
      </c>
    </row>
    <row r="36" spans="1:18" ht="20.100000000000001" customHeight="1" x14ac:dyDescent="0.25">
      <c r="A36" s="2" t="str">
        <f t="shared" si="2"/>
        <v/>
      </c>
      <c r="B36" s="15"/>
      <c r="C36" s="16"/>
      <c r="D36" s="16"/>
      <c r="E36" s="17"/>
      <c r="F36" s="16"/>
      <c r="G36" s="15"/>
      <c r="H36" s="17"/>
      <c r="I36" s="18"/>
      <c r="J36" s="18"/>
      <c r="K36" s="18"/>
      <c r="L36" s="18"/>
      <c r="M36" s="18"/>
      <c r="N36" s="18"/>
      <c r="O36" s="18"/>
      <c r="P36" s="17"/>
      <c r="Q36" s="14">
        <f t="shared" si="0"/>
        <v>0</v>
      </c>
      <c r="R36" s="14">
        <f t="shared" si="1"/>
        <v>0</v>
      </c>
    </row>
    <row r="37" spans="1:18" ht="20.100000000000001" customHeight="1" x14ac:dyDescent="0.25">
      <c r="A37" s="2" t="str">
        <f t="shared" si="2"/>
        <v/>
      </c>
      <c r="B37" s="15"/>
      <c r="C37" s="16"/>
      <c r="D37" s="16"/>
      <c r="E37" s="17"/>
      <c r="F37" s="16"/>
      <c r="G37" s="15"/>
      <c r="H37" s="17"/>
      <c r="I37" s="18"/>
      <c r="J37" s="18"/>
      <c r="K37" s="18"/>
      <c r="L37" s="18"/>
      <c r="M37" s="18"/>
      <c r="N37" s="18"/>
      <c r="O37" s="18"/>
      <c r="P37" s="17"/>
      <c r="Q37" s="14">
        <f t="shared" si="0"/>
        <v>0</v>
      </c>
      <c r="R37" s="14">
        <f t="shared" si="1"/>
        <v>0</v>
      </c>
    </row>
    <row r="38" spans="1:18" ht="20.100000000000001" customHeight="1" x14ac:dyDescent="0.25">
      <c r="A38" s="2" t="str">
        <f t="shared" si="2"/>
        <v/>
      </c>
      <c r="B38" s="15"/>
      <c r="C38" s="16"/>
      <c r="D38" s="16"/>
      <c r="E38" s="17"/>
      <c r="F38" s="16"/>
      <c r="G38" s="15"/>
      <c r="H38" s="17"/>
      <c r="I38" s="18"/>
      <c r="J38" s="18"/>
      <c r="K38" s="18"/>
      <c r="L38" s="18"/>
      <c r="M38" s="18"/>
      <c r="N38" s="18"/>
      <c r="O38" s="18"/>
      <c r="P38" s="17"/>
      <c r="Q38" s="14">
        <f t="shared" si="0"/>
        <v>0</v>
      </c>
      <c r="R38" s="14">
        <f t="shared" si="1"/>
        <v>0</v>
      </c>
    </row>
    <row r="39" spans="1:18" ht="20.100000000000001" customHeight="1" x14ac:dyDescent="0.25">
      <c r="A39" s="2" t="str">
        <f t="shared" si="2"/>
        <v/>
      </c>
      <c r="B39" s="15"/>
      <c r="C39" s="16"/>
      <c r="D39" s="16"/>
      <c r="E39" s="17"/>
      <c r="F39" s="16"/>
      <c r="G39" s="15"/>
      <c r="H39" s="17"/>
      <c r="I39" s="18"/>
      <c r="J39" s="18"/>
      <c r="K39" s="18"/>
      <c r="L39" s="18"/>
      <c r="M39" s="18"/>
      <c r="N39" s="18"/>
      <c r="O39" s="18"/>
      <c r="P39" s="17"/>
      <c r="Q39" s="14">
        <f t="shared" si="0"/>
        <v>0</v>
      </c>
      <c r="R39" s="14">
        <f t="shared" si="1"/>
        <v>0</v>
      </c>
    </row>
    <row r="40" spans="1:18" ht="20.100000000000001" customHeight="1" x14ac:dyDescent="0.25">
      <c r="A40" s="2" t="str">
        <f t="shared" si="2"/>
        <v/>
      </c>
      <c r="B40" s="15"/>
      <c r="C40" s="16"/>
      <c r="D40" s="16"/>
      <c r="E40" s="17"/>
      <c r="F40" s="16"/>
      <c r="G40" s="15"/>
      <c r="H40" s="17"/>
      <c r="I40" s="18"/>
      <c r="J40" s="18"/>
      <c r="K40" s="18"/>
      <c r="L40" s="18"/>
      <c r="M40" s="18"/>
      <c r="N40" s="18"/>
      <c r="O40" s="18"/>
      <c r="P40" s="17"/>
      <c r="Q40" s="14">
        <f t="shared" si="0"/>
        <v>0</v>
      </c>
      <c r="R40" s="14">
        <f t="shared" si="1"/>
        <v>0</v>
      </c>
    </row>
    <row r="41" spans="1:18" ht="20.100000000000001" customHeight="1" x14ac:dyDescent="0.25">
      <c r="A41" s="2" t="str">
        <f t="shared" si="2"/>
        <v/>
      </c>
      <c r="B41" s="15"/>
      <c r="C41" s="16"/>
      <c r="D41" s="16"/>
      <c r="E41" s="17"/>
      <c r="F41" s="16"/>
      <c r="G41" s="15"/>
      <c r="H41" s="17"/>
      <c r="I41" s="18"/>
      <c r="J41" s="18"/>
      <c r="K41" s="18"/>
      <c r="L41" s="18"/>
      <c r="M41" s="18"/>
      <c r="N41" s="18"/>
      <c r="O41" s="18"/>
      <c r="P41" s="17"/>
      <c r="Q41" s="14">
        <f t="shared" si="0"/>
        <v>0</v>
      </c>
      <c r="R41" s="14">
        <f t="shared" si="1"/>
        <v>0</v>
      </c>
    </row>
    <row r="42" spans="1:18" ht="20.100000000000001" customHeight="1" x14ac:dyDescent="0.25">
      <c r="A42" s="2" t="str">
        <f t="shared" si="2"/>
        <v/>
      </c>
      <c r="B42" s="15"/>
      <c r="C42" s="16"/>
      <c r="D42" s="16"/>
      <c r="E42" s="17"/>
      <c r="F42" s="16"/>
      <c r="G42" s="15"/>
      <c r="H42" s="17"/>
      <c r="I42" s="18"/>
      <c r="J42" s="18"/>
      <c r="K42" s="18"/>
      <c r="L42" s="18"/>
      <c r="M42" s="18"/>
      <c r="N42" s="18"/>
      <c r="O42" s="18"/>
      <c r="P42" s="17"/>
      <c r="Q42" s="14">
        <f t="shared" si="0"/>
        <v>0</v>
      </c>
      <c r="R42" s="14">
        <f t="shared" si="1"/>
        <v>0</v>
      </c>
    </row>
    <row r="43" spans="1:18" ht="20.100000000000001" customHeight="1" x14ac:dyDescent="0.25">
      <c r="A43" s="2" t="str">
        <f t="shared" si="2"/>
        <v/>
      </c>
      <c r="B43" s="15"/>
      <c r="C43" s="16"/>
      <c r="D43" s="16"/>
      <c r="E43" s="17"/>
      <c r="F43" s="16"/>
      <c r="G43" s="15"/>
      <c r="H43" s="17"/>
      <c r="I43" s="18"/>
      <c r="J43" s="18"/>
      <c r="K43" s="18"/>
      <c r="L43" s="18"/>
      <c r="M43" s="18"/>
      <c r="N43" s="18"/>
      <c r="O43" s="18"/>
      <c r="P43" s="17"/>
      <c r="Q43" s="14">
        <f t="shared" si="0"/>
        <v>0</v>
      </c>
      <c r="R43" s="14">
        <f t="shared" si="1"/>
        <v>0</v>
      </c>
    </row>
    <row r="44" spans="1:18" ht="20.100000000000001" customHeight="1" x14ac:dyDescent="0.25">
      <c r="A44" s="2" t="str">
        <f t="shared" si="2"/>
        <v/>
      </c>
      <c r="B44" s="15"/>
      <c r="C44" s="16"/>
      <c r="D44" s="16"/>
      <c r="E44" s="17"/>
      <c r="F44" s="16"/>
      <c r="G44" s="15"/>
      <c r="H44" s="17"/>
      <c r="I44" s="18"/>
      <c r="J44" s="18"/>
      <c r="K44" s="18"/>
      <c r="L44" s="18"/>
      <c r="M44" s="18"/>
      <c r="N44" s="18"/>
      <c r="O44" s="18"/>
      <c r="P44" s="17"/>
      <c r="Q44" s="14">
        <f t="shared" si="0"/>
        <v>0</v>
      </c>
      <c r="R44" s="14">
        <f t="shared" si="1"/>
        <v>0</v>
      </c>
    </row>
    <row r="45" spans="1:18" ht="20.100000000000001" customHeight="1" x14ac:dyDescent="0.25">
      <c r="A45" s="2" t="str">
        <f t="shared" si="2"/>
        <v/>
      </c>
      <c r="B45" s="15"/>
      <c r="C45" s="16"/>
      <c r="D45" s="16"/>
      <c r="E45" s="17"/>
      <c r="F45" s="16"/>
      <c r="G45" s="15"/>
      <c r="H45" s="17"/>
      <c r="I45" s="18"/>
      <c r="J45" s="18"/>
      <c r="K45" s="18"/>
      <c r="L45" s="18"/>
      <c r="M45" s="18"/>
      <c r="N45" s="18"/>
      <c r="O45" s="18"/>
      <c r="P45" s="17"/>
      <c r="Q45" s="14">
        <f t="shared" si="0"/>
        <v>0</v>
      </c>
      <c r="R45" s="14">
        <f t="shared" si="1"/>
        <v>0</v>
      </c>
    </row>
    <row r="46" spans="1:18" ht="20.100000000000001" customHeight="1" x14ac:dyDescent="0.25">
      <c r="A46" s="2" t="str">
        <f t="shared" si="2"/>
        <v/>
      </c>
      <c r="B46" s="15"/>
      <c r="C46" s="16"/>
      <c r="D46" s="16"/>
      <c r="E46" s="17"/>
      <c r="F46" s="16"/>
      <c r="G46" s="15"/>
      <c r="H46" s="17"/>
      <c r="I46" s="18"/>
      <c r="J46" s="18"/>
      <c r="K46" s="18"/>
      <c r="L46" s="18"/>
      <c r="M46" s="18"/>
      <c r="N46" s="18"/>
      <c r="O46" s="18"/>
      <c r="P46" s="17"/>
      <c r="Q46" s="14">
        <f t="shared" si="0"/>
        <v>0</v>
      </c>
      <c r="R46" s="14">
        <f t="shared" si="1"/>
        <v>0</v>
      </c>
    </row>
    <row r="47" spans="1:18" ht="20.100000000000001" customHeight="1" x14ac:dyDescent="0.25">
      <c r="A47" s="2" t="str">
        <f t="shared" si="2"/>
        <v/>
      </c>
      <c r="B47" s="15"/>
      <c r="C47" s="16"/>
      <c r="D47" s="16"/>
      <c r="E47" s="17"/>
      <c r="F47" s="16"/>
      <c r="G47" s="15"/>
      <c r="H47" s="17"/>
      <c r="I47" s="18"/>
      <c r="J47" s="18"/>
      <c r="K47" s="18"/>
      <c r="L47" s="18"/>
      <c r="M47" s="18"/>
      <c r="N47" s="18"/>
      <c r="O47" s="18"/>
      <c r="P47" s="17"/>
      <c r="Q47" s="14">
        <f t="shared" si="0"/>
        <v>0</v>
      </c>
      <c r="R47" s="14">
        <f t="shared" si="1"/>
        <v>0</v>
      </c>
    </row>
    <row r="48" spans="1:18" ht="20.100000000000001" customHeight="1" x14ac:dyDescent="0.25">
      <c r="A48" s="2" t="str">
        <f t="shared" si="2"/>
        <v/>
      </c>
      <c r="B48" s="15"/>
      <c r="C48" s="16"/>
      <c r="D48" s="16"/>
      <c r="E48" s="17"/>
      <c r="F48" s="16"/>
      <c r="G48" s="15"/>
      <c r="H48" s="17"/>
      <c r="I48" s="18"/>
      <c r="J48" s="18"/>
      <c r="K48" s="18"/>
      <c r="L48" s="18"/>
      <c r="M48" s="18"/>
      <c r="N48" s="18"/>
      <c r="O48" s="18"/>
      <c r="P48" s="17"/>
      <c r="Q48" s="14">
        <f t="shared" si="0"/>
        <v>0</v>
      </c>
      <c r="R48" s="14">
        <f t="shared" si="1"/>
        <v>0</v>
      </c>
    </row>
    <row r="49" spans="1:18" ht="20.100000000000001" customHeight="1" x14ac:dyDescent="0.25">
      <c r="A49" s="2" t="str">
        <f t="shared" si="2"/>
        <v/>
      </c>
      <c r="B49" s="15"/>
      <c r="C49" s="16"/>
      <c r="D49" s="16"/>
      <c r="E49" s="17"/>
      <c r="F49" s="16"/>
      <c r="G49" s="15"/>
      <c r="H49" s="17"/>
      <c r="I49" s="18"/>
      <c r="J49" s="18"/>
      <c r="K49" s="18"/>
      <c r="L49" s="18"/>
      <c r="M49" s="18"/>
      <c r="N49" s="18"/>
      <c r="O49" s="18"/>
      <c r="P49" s="17"/>
      <c r="Q49" s="14">
        <f t="shared" si="0"/>
        <v>0</v>
      </c>
      <c r="R49" s="14">
        <f t="shared" si="1"/>
        <v>0</v>
      </c>
    </row>
    <row r="50" spans="1:18" ht="20.100000000000001" customHeight="1" x14ac:dyDescent="0.25">
      <c r="A50" s="2" t="str">
        <f t="shared" si="2"/>
        <v/>
      </c>
      <c r="B50" s="15"/>
      <c r="C50" s="16"/>
      <c r="D50" s="16"/>
      <c r="E50" s="17"/>
      <c r="F50" s="16"/>
      <c r="G50" s="15"/>
      <c r="H50" s="17"/>
      <c r="I50" s="18"/>
      <c r="J50" s="18"/>
      <c r="K50" s="18"/>
      <c r="L50" s="18"/>
      <c r="M50" s="18"/>
      <c r="N50" s="18"/>
      <c r="O50" s="18"/>
      <c r="P50" s="17"/>
      <c r="Q50" s="14">
        <f t="shared" si="0"/>
        <v>0</v>
      </c>
      <c r="R50" s="14">
        <f t="shared" si="1"/>
        <v>0</v>
      </c>
    </row>
    <row r="51" spans="1:18" ht="20.100000000000001" customHeight="1" x14ac:dyDescent="0.25">
      <c r="A51" s="2" t="str">
        <f t="shared" si="2"/>
        <v/>
      </c>
      <c r="B51" s="15"/>
      <c r="C51" s="16"/>
      <c r="D51" s="16"/>
      <c r="E51" s="17"/>
      <c r="F51" s="16"/>
      <c r="G51" s="15"/>
      <c r="H51" s="17"/>
      <c r="I51" s="18"/>
      <c r="J51" s="18"/>
      <c r="K51" s="18"/>
      <c r="L51" s="18"/>
      <c r="M51" s="18"/>
      <c r="N51" s="18"/>
      <c r="O51" s="18"/>
      <c r="P51" s="17"/>
      <c r="Q51" s="14">
        <f t="shared" si="0"/>
        <v>0</v>
      </c>
      <c r="R51" s="14">
        <f t="shared" si="1"/>
        <v>0</v>
      </c>
    </row>
    <row r="52" spans="1:18" ht="20.100000000000001" customHeight="1" x14ac:dyDescent="0.25">
      <c r="A52" s="2" t="str">
        <f t="shared" si="2"/>
        <v/>
      </c>
      <c r="B52" s="15"/>
      <c r="C52" s="16"/>
      <c r="D52" s="16"/>
      <c r="E52" s="17"/>
      <c r="F52" s="16"/>
      <c r="G52" s="15"/>
      <c r="H52" s="17"/>
      <c r="I52" s="18"/>
      <c r="J52" s="18"/>
      <c r="K52" s="18"/>
      <c r="L52" s="18"/>
      <c r="M52" s="18"/>
      <c r="N52" s="18"/>
      <c r="O52" s="18"/>
      <c r="P52" s="17"/>
      <c r="Q52" s="14">
        <f t="shared" si="0"/>
        <v>0</v>
      </c>
      <c r="R52" s="14">
        <f t="shared" si="1"/>
        <v>0</v>
      </c>
    </row>
    <row r="53" spans="1:18" ht="20.100000000000001" customHeight="1" x14ac:dyDescent="0.25">
      <c r="A53" s="2" t="str">
        <f t="shared" si="2"/>
        <v/>
      </c>
      <c r="B53" s="15"/>
      <c r="C53" s="16"/>
      <c r="D53" s="16"/>
      <c r="E53" s="17"/>
      <c r="F53" s="16"/>
      <c r="G53" s="15"/>
      <c r="H53" s="17"/>
      <c r="I53" s="18"/>
      <c r="J53" s="18"/>
      <c r="K53" s="18"/>
      <c r="L53" s="18"/>
      <c r="M53" s="18"/>
      <c r="N53" s="18"/>
      <c r="O53" s="18"/>
      <c r="P53" s="17"/>
      <c r="Q53" s="14">
        <f t="shared" si="0"/>
        <v>0</v>
      </c>
      <c r="R53" s="14">
        <f t="shared" si="1"/>
        <v>0</v>
      </c>
    </row>
    <row r="54" spans="1:18" ht="20.100000000000001" customHeight="1" x14ac:dyDescent="0.25">
      <c r="A54" s="2" t="str">
        <f t="shared" si="2"/>
        <v/>
      </c>
      <c r="B54" s="15"/>
      <c r="C54" s="16"/>
      <c r="D54" s="16"/>
      <c r="E54" s="17"/>
      <c r="F54" s="16"/>
      <c r="G54" s="15"/>
      <c r="H54" s="17"/>
      <c r="I54" s="18"/>
      <c r="J54" s="18"/>
      <c r="K54" s="18"/>
      <c r="L54" s="18"/>
      <c r="M54" s="18"/>
      <c r="N54" s="18"/>
      <c r="O54" s="18"/>
      <c r="P54" s="17"/>
      <c r="Q54" s="14">
        <f t="shared" si="0"/>
        <v>0</v>
      </c>
      <c r="R54" s="14">
        <f t="shared" si="1"/>
        <v>0</v>
      </c>
    </row>
    <row r="55" spans="1:18" ht="20.100000000000001" customHeight="1" x14ac:dyDescent="0.25">
      <c r="A55" s="2" t="str">
        <f t="shared" si="2"/>
        <v/>
      </c>
      <c r="B55" s="15"/>
      <c r="C55" s="16"/>
      <c r="D55" s="16"/>
      <c r="E55" s="17"/>
      <c r="F55" s="16"/>
      <c r="G55" s="15"/>
      <c r="H55" s="17"/>
      <c r="I55" s="18"/>
      <c r="J55" s="18"/>
      <c r="K55" s="18"/>
      <c r="L55" s="18"/>
      <c r="M55" s="18"/>
      <c r="N55" s="18"/>
      <c r="O55" s="18"/>
      <c r="P55" s="17"/>
      <c r="Q55" s="14">
        <f t="shared" si="0"/>
        <v>0</v>
      </c>
      <c r="R55" s="14">
        <f t="shared" si="1"/>
        <v>0</v>
      </c>
    </row>
    <row r="56" spans="1:18" ht="20.100000000000001" customHeight="1" x14ac:dyDescent="0.25">
      <c r="A56" s="2" t="str">
        <f t="shared" si="2"/>
        <v/>
      </c>
      <c r="B56" s="15"/>
      <c r="C56" s="16"/>
      <c r="D56" s="16"/>
      <c r="E56" s="17"/>
      <c r="F56" s="16"/>
      <c r="G56" s="15"/>
      <c r="H56" s="17"/>
      <c r="I56" s="18"/>
      <c r="J56" s="18"/>
      <c r="K56" s="18"/>
      <c r="L56" s="18"/>
      <c r="M56" s="18"/>
      <c r="N56" s="18"/>
      <c r="O56" s="18"/>
      <c r="P56" s="17"/>
      <c r="Q56" s="14">
        <f t="shared" si="0"/>
        <v>0</v>
      </c>
      <c r="R56" s="14">
        <f t="shared" si="1"/>
        <v>0</v>
      </c>
    </row>
    <row r="57" spans="1:18" ht="20.100000000000001" customHeight="1" x14ac:dyDescent="0.25">
      <c r="A57" s="2" t="str">
        <f t="shared" si="2"/>
        <v/>
      </c>
      <c r="B57" s="15"/>
      <c r="C57" s="16"/>
      <c r="D57" s="16"/>
      <c r="E57" s="17"/>
      <c r="F57" s="16"/>
      <c r="G57" s="15"/>
      <c r="H57" s="17"/>
      <c r="I57" s="18"/>
      <c r="J57" s="18"/>
      <c r="K57" s="18"/>
      <c r="L57" s="18"/>
      <c r="M57" s="18"/>
      <c r="N57" s="18"/>
      <c r="O57" s="18"/>
      <c r="P57" s="17"/>
      <c r="Q57" s="14">
        <f t="shared" si="0"/>
        <v>0</v>
      </c>
      <c r="R57" s="14">
        <f t="shared" si="1"/>
        <v>0</v>
      </c>
    </row>
    <row r="58" spans="1:18" ht="20.100000000000001" customHeight="1" x14ac:dyDescent="0.25">
      <c r="A58" s="2" t="str">
        <f t="shared" si="2"/>
        <v/>
      </c>
      <c r="B58" s="15"/>
      <c r="C58" s="16"/>
      <c r="D58" s="16"/>
      <c r="E58" s="17"/>
      <c r="F58" s="16"/>
      <c r="G58" s="15"/>
      <c r="H58" s="17"/>
      <c r="I58" s="18"/>
      <c r="J58" s="18"/>
      <c r="K58" s="18"/>
      <c r="L58" s="18"/>
      <c r="M58" s="18"/>
      <c r="N58" s="18"/>
      <c r="O58" s="18"/>
      <c r="P58" s="17"/>
      <c r="Q58" s="14">
        <f t="shared" si="0"/>
        <v>0</v>
      </c>
      <c r="R58" s="14">
        <f t="shared" si="1"/>
        <v>0</v>
      </c>
    </row>
    <row r="59" spans="1:18" ht="20.100000000000001" customHeight="1" x14ac:dyDescent="0.25">
      <c r="A59" s="2" t="str">
        <f t="shared" si="2"/>
        <v/>
      </c>
      <c r="B59" s="15"/>
      <c r="C59" s="16"/>
      <c r="D59" s="16"/>
      <c r="E59" s="17"/>
      <c r="F59" s="16"/>
      <c r="G59" s="15"/>
      <c r="H59" s="17"/>
      <c r="I59" s="18"/>
      <c r="J59" s="18"/>
      <c r="K59" s="18"/>
      <c r="L59" s="18"/>
      <c r="M59" s="18"/>
      <c r="N59" s="18"/>
      <c r="O59" s="18"/>
      <c r="P59" s="17"/>
      <c r="Q59" s="14">
        <f t="shared" si="0"/>
        <v>0</v>
      </c>
      <c r="R59" s="14">
        <f t="shared" si="1"/>
        <v>0</v>
      </c>
    </row>
    <row r="60" spans="1:18" ht="20.100000000000001" customHeight="1" x14ac:dyDescent="0.25">
      <c r="A60" s="2" t="str">
        <f t="shared" si="2"/>
        <v/>
      </c>
      <c r="B60" s="15"/>
      <c r="C60" s="16"/>
      <c r="D60" s="16"/>
      <c r="E60" s="17"/>
      <c r="F60" s="16"/>
      <c r="G60" s="15"/>
      <c r="H60" s="17"/>
      <c r="I60" s="18"/>
      <c r="J60" s="18"/>
      <c r="K60" s="18"/>
      <c r="L60" s="18"/>
      <c r="M60" s="18"/>
      <c r="N60" s="18"/>
      <c r="O60" s="18"/>
      <c r="P60" s="17"/>
      <c r="Q60" s="14">
        <f t="shared" si="0"/>
        <v>0</v>
      </c>
      <c r="R60" s="14">
        <f t="shared" si="1"/>
        <v>0</v>
      </c>
    </row>
    <row r="61" spans="1:18" ht="20.100000000000001" customHeight="1" x14ac:dyDescent="0.25">
      <c r="A61" s="2" t="str">
        <f t="shared" si="2"/>
        <v/>
      </c>
      <c r="B61" s="15"/>
      <c r="C61" s="16"/>
      <c r="D61" s="16"/>
      <c r="E61" s="17"/>
      <c r="F61" s="16"/>
      <c r="G61" s="15"/>
      <c r="H61" s="17"/>
      <c r="I61" s="18"/>
      <c r="J61" s="18"/>
      <c r="K61" s="18"/>
      <c r="L61" s="18"/>
      <c r="M61" s="18"/>
      <c r="N61" s="18"/>
      <c r="O61" s="18"/>
      <c r="P61" s="17"/>
      <c r="Q61" s="14">
        <f t="shared" si="0"/>
        <v>0</v>
      </c>
      <c r="R61" s="14">
        <f t="shared" si="1"/>
        <v>0</v>
      </c>
    </row>
    <row r="62" spans="1:18" ht="20.100000000000001" customHeight="1" x14ac:dyDescent="0.25">
      <c r="A62" s="2" t="str">
        <f t="shared" si="2"/>
        <v/>
      </c>
      <c r="B62" s="15"/>
      <c r="C62" s="16"/>
      <c r="D62" s="16"/>
      <c r="E62" s="17"/>
      <c r="F62" s="16"/>
      <c r="G62" s="15"/>
      <c r="H62" s="17"/>
      <c r="I62" s="18"/>
      <c r="J62" s="18"/>
      <c r="K62" s="18"/>
      <c r="L62" s="18"/>
      <c r="M62" s="18"/>
      <c r="N62" s="18"/>
      <c r="O62" s="18"/>
      <c r="P62" s="17"/>
      <c r="Q62" s="14">
        <f t="shared" si="0"/>
        <v>0</v>
      </c>
      <c r="R62" s="14">
        <f t="shared" si="1"/>
        <v>0</v>
      </c>
    </row>
    <row r="63" spans="1:18" ht="20.100000000000001" customHeight="1" x14ac:dyDescent="0.25">
      <c r="A63" s="2" t="str">
        <f t="shared" si="2"/>
        <v/>
      </c>
      <c r="B63" s="15"/>
      <c r="C63" s="16"/>
      <c r="D63" s="16"/>
      <c r="E63" s="17"/>
      <c r="F63" s="16"/>
      <c r="G63" s="15"/>
      <c r="H63" s="17"/>
      <c r="I63" s="18"/>
      <c r="J63" s="18"/>
      <c r="K63" s="18"/>
      <c r="L63" s="18"/>
      <c r="M63" s="18"/>
      <c r="N63" s="18"/>
      <c r="O63" s="18"/>
      <c r="P63" s="17"/>
      <c r="Q63" s="14">
        <f t="shared" si="0"/>
        <v>0</v>
      </c>
      <c r="R63" s="14">
        <f t="shared" si="1"/>
        <v>0</v>
      </c>
    </row>
    <row r="64" spans="1:18" ht="20.100000000000001" customHeight="1" x14ac:dyDescent="0.25">
      <c r="A64" s="2" t="str">
        <f t="shared" si="2"/>
        <v/>
      </c>
      <c r="B64" s="15"/>
      <c r="C64" s="16"/>
      <c r="D64" s="16"/>
      <c r="E64" s="17"/>
      <c r="F64" s="16"/>
      <c r="G64" s="15"/>
      <c r="H64" s="17"/>
      <c r="I64" s="18"/>
      <c r="J64" s="18"/>
      <c r="K64" s="18"/>
      <c r="L64" s="18"/>
      <c r="M64" s="18"/>
      <c r="N64" s="18"/>
      <c r="O64" s="18"/>
      <c r="P64" s="17"/>
      <c r="Q64" s="14">
        <f t="shared" si="0"/>
        <v>0</v>
      </c>
      <c r="R64" s="14">
        <f t="shared" si="1"/>
        <v>0</v>
      </c>
    </row>
    <row r="65" spans="1:18" ht="20.100000000000001" customHeight="1" x14ac:dyDescent="0.25">
      <c r="A65" s="2" t="str">
        <f t="shared" si="2"/>
        <v/>
      </c>
      <c r="B65" s="15"/>
      <c r="C65" s="16"/>
      <c r="D65" s="16"/>
      <c r="E65" s="17"/>
      <c r="F65" s="16"/>
      <c r="G65" s="15"/>
      <c r="H65" s="17"/>
      <c r="I65" s="18"/>
      <c r="J65" s="18"/>
      <c r="K65" s="18"/>
      <c r="L65" s="18"/>
      <c r="M65" s="18"/>
      <c r="N65" s="18"/>
      <c r="O65" s="18"/>
      <c r="P65" s="17"/>
      <c r="Q65" s="14">
        <f t="shared" si="0"/>
        <v>0</v>
      </c>
      <c r="R65" s="14">
        <f t="shared" si="1"/>
        <v>0</v>
      </c>
    </row>
    <row r="66" spans="1:18" ht="20.100000000000001" customHeight="1" x14ac:dyDescent="0.25">
      <c r="A66" s="2" t="str">
        <f t="shared" si="2"/>
        <v/>
      </c>
      <c r="B66" s="15"/>
      <c r="C66" s="16"/>
      <c r="D66" s="16"/>
      <c r="E66" s="17"/>
      <c r="F66" s="16"/>
      <c r="G66" s="15"/>
      <c r="H66" s="17"/>
      <c r="I66" s="18"/>
      <c r="J66" s="18"/>
      <c r="K66" s="18"/>
      <c r="L66" s="18"/>
      <c r="M66" s="18"/>
      <c r="N66" s="18"/>
      <c r="O66" s="18"/>
      <c r="P66" s="17"/>
      <c r="Q66" s="14">
        <f t="shared" si="0"/>
        <v>0</v>
      </c>
      <c r="R66" s="14">
        <f t="shared" si="1"/>
        <v>0</v>
      </c>
    </row>
    <row r="67" spans="1:18" ht="20.100000000000001" customHeight="1" x14ac:dyDescent="0.25">
      <c r="A67" s="2" t="str">
        <f t="shared" si="2"/>
        <v/>
      </c>
      <c r="B67" s="15"/>
      <c r="C67" s="16"/>
      <c r="D67" s="16"/>
      <c r="E67" s="17"/>
      <c r="F67" s="16"/>
      <c r="G67" s="15"/>
      <c r="H67" s="17"/>
      <c r="I67" s="18"/>
      <c r="J67" s="18"/>
      <c r="K67" s="18"/>
      <c r="L67" s="18"/>
      <c r="M67" s="18"/>
      <c r="N67" s="18"/>
      <c r="O67" s="18"/>
      <c r="P67" s="17"/>
      <c r="Q67" s="14">
        <f t="shared" si="0"/>
        <v>0</v>
      </c>
      <c r="R67" s="14">
        <f t="shared" si="1"/>
        <v>0</v>
      </c>
    </row>
    <row r="68" spans="1:18" ht="20.100000000000001" customHeight="1" x14ac:dyDescent="0.25">
      <c r="A68" s="2" t="str">
        <f t="shared" si="2"/>
        <v/>
      </c>
      <c r="B68" s="15"/>
      <c r="C68" s="16"/>
      <c r="D68" s="16"/>
      <c r="E68" s="17"/>
      <c r="F68" s="16"/>
      <c r="G68" s="15"/>
      <c r="H68" s="17"/>
      <c r="I68" s="18"/>
      <c r="J68" s="18"/>
      <c r="K68" s="18"/>
      <c r="L68" s="18"/>
      <c r="M68" s="18"/>
      <c r="N68" s="18"/>
      <c r="O68" s="18"/>
      <c r="P68" s="17"/>
      <c r="Q68" s="14">
        <f t="shared" si="0"/>
        <v>0</v>
      </c>
      <c r="R68" s="14">
        <f t="shared" si="1"/>
        <v>0</v>
      </c>
    </row>
    <row r="69" spans="1:18" ht="20.100000000000001" customHeight="1" x14ac:dyDescent="0.25">
      <c r="A69" s="2" t="str">
        <f t="shared" si="2"/>
        <v/>
      </c>
      <c r="B69" s="15"/>
      <c r="C69" s="16"/>
      <c r="D69" s="16"/>
      <c r="E69" s="17"/>
      <c r="F69" s="16"/>
      <c r="G69" s="15"/>
      <c r="H69" s="17"/>
      <c r="I69" s="18"/>
      <c r="J69" s="18"/>
      <c r="K69" s="18"/>
      <c r="L69" s="18"/>
      <c r="M69" s="18"/>
      <c r="N69" s="18"/>
      <c r="O69" s="18"/>
      <c r="P69" s="17"/>
      <c r="Q69" s="14">
        <f t="shared" si="0"/>
        <v>0</v>
      </c>
      <c r="R69" s="14">
        <f t="shared" si="1"/>
        <v>0</v>
      </c>
    </row>
    <row r="70" spans="1:18" ht="20.100000000000001" customHeight="1" x14ac:dyDescent="0.25">
      <c r="A70" s="2" t="str">
        <f t="shared" si="2"/>
        <v/>
      </c>
      <c r="B70" s="15"/>
      <c r="C70" s="16"/>
      <c r="D70" s="16"/>
      <c r="E70" s="17"/>
      <c r="F70" s="16"/>
      <c r="G70" s="15"/>
      <c r="H70" s="17"/>
      <c r="I70" s="18"/>
      <c r="J70" s="18"/>
      <c r="K70" s="18"/>
      <c r="L70" s="18"/>
      <c r="M70" s="18"/>
      <c r="N70" s="18"/>
      <c r="O70" s="18"/>
      <c r="P70" s="17"/>
      <c r="Q70" s="14">
        <f t="shared" si="0"/>
        <v>0</v>
      </c>
      <c r="R70" s="14">
        <f t="shared" si="1"/>
        <v>0</v>
      </c>
    </row>
    <row r="71" spans="1:18" ht="20.100000000000001" customHeight="1" x14ac:dyDescent="0.25">
      <c r="A71" s="2" t="str">
        <f t="shared" si="2"/>
        <v/>
      </c>
      <c r="B71" s="15"/>
      <c r="C71" s="16"/>
      <c r="D71" s="16"/>
      <c r="E71" s="17"/>
      <c r="F71" s="16"/>
      <c r="G71" s="15"/>
      <c r="H71" s="17"/>
      <c r="I71" s="18"/>
      <c r="J71" s="18"/>
      <c r="K71" s="18"/>
      <c r="L71" s="18"/>
      <c r="M71" s="18"/>
      <c r="N71" s="18"/>
      <c r="O71" s="18"/>
      <c r="P71" s="17"/>
      <c r="Q71" s="14">
        <f t="shared" ref="Q71:Q99" si="3">IFERROR(IF(A71&gt;=1,(IF(LEN(D71)&gt;=3,(IF(D71="PAY",1,IF(D71="FIX",2,0))),0)),0),0)</f>
        <v>0</v>
      </c>
      <c r="R71" s="14">
        <f t="shared" ref="R71:R99" si="4">IFERROR(IF(A71&gt;=1,(IF(LEN(F71)&gt;=3,(IF(F71="GPF",1,IF(F71="NPS",2,0))),0)),0),0)</f>
        <v>0</v>
      </c>
    </row>
    <row r="72" spans="1:18" ht="20.100000000000001" customHeight="1" x14ac:dyDescent="0.25">
      <c r="A72" s="2" t="str">
        <f t="shared" ref="A72:A99" si="5">IF(B72="","",(A71+1))</f>
        <v/>
      </c>
      <c r="B72" s="15"/>
      <c r="C72" s="16"/>
      <c r="D72" s="16"/>
      <c r="E72" s="17"/>
      <c r="F72" s="16"/>
      <c r="G72" s="15"/>
      <c r="H72" s="17"/>
      <c r="I72" s="18"/>
      <c r="J72" s="18"/>
      <c r="K72" s="18"/>
      <c r="L72" s="18"/>
      <c r="M72" s="18"/>
      <c r="N72" s="18"/>
      <c r="O72" s="18"/>
      <c r="P72" s="17"/>
      <c r="Q72" s="14">
        <f t="shared" si="3"/>
        <v>0</v>
      </c>
      <c r="R72" s="14">
        <f t="shared" si="4"/>
        <v>0</v>
      </c>
    </row>
    <row r="73" spans="1:18" ht="20.100000000000001" customHeight="1" x14ac:dyDescent="0.25">
      <c r="A73" s="2" t="str">
        <f t="shared" si="5"/>
        <v/>
      </c>
      <c r="B73" s="15"/>
      <c r="C73" s="16"/>
      <c r="D73" s="16"/>
      <c r="E73" s="17"/>
      <c r="F73" s="16"/>
      <c r="G73" s="15"/>
      <c r="H73" s="17"/>
      <c r="I73" s="18"/>
      <c r="J73" s="18"/>
      <c r="K73" s="18"/>
      <c r="L73" s="18"/>
      <c r="M73" s="18"/>
      <c r="N73" s="18"/>
      <c r="O73" s="18"/>
      <c r="P73" s="17"/>
      <c r="Q73" s="14">
        <f t="shared" si="3"/>
        <v>0</v>
      </c>
      <c r="R73" s="14">
        <f t="shared" si="4"/>
        <v>0</v>
      </c>
    </row>
    <row r="74" spans="1:18" ht="20.100000000000001" customHeight="1" x14ac:dyDescent="0.25">
      <c r="A74" s="2" t="str">
        <f t="shared" si="5"/>
        <v/>
      </c>
      <c r="B74" s="15"/>
      <c r="C74" s="16"/>
      <c r="D74" s="16"/>
      <c r="E74" s="17"/>
      <c r="F74" s="16"/>
      <c r="G74" s="15"/>
      <c r="H74" s="17"/>
      <c r="I74" s="18"/>
      <c r="J74" s="18"/>
      <c r="K74" s="18"/>
      <c r="L74" s="18"/>
      <c r="M74" s="18"/>
      <c r="N74" s="18"/>
      <c r="O74" s="18"/>
      <c r="P74" s="17"/>
      <c r="Q74" s="14">
        <f t="shared" si="3"/>
        <v>0</v>
      </c>
      <c r="R74" s="14">
        <f t="shared" si="4"/>
        <v>0</v>
      </c>
    </row>
    <row r="75" spans="1:18" ht="20.100000000000001" customHeight="1" x14ac:dyDescent="0.25">
      <c r="A75" s="2" t="str">
        <f t="shared" si="5"/>
        <v/>
      </c>
      <c r="B75" s="15"/>
      <c r="C75" s="16"/>
      <c r="D75" s="16"/>
      <c r="E75" s="17"/>
      <c r="F75" s="16"/>
      <c r="G75" s="15"/>
      <c r="H75" s="17"/>
      <c r="I75" s="18"/>
      <c r="J75" s="18"/>
      <c r="K75" s="18"/>
      <c r="L75" s="18"/>
      <c r="M75" s="18"/>
      <c r="N75" s="18"/>
      <c r="O75" s="18"/>
      <c r="P75" s="17"/>
      <c r="Q75" s="14">
        <f t="shared" si="3"/>
        <v>0</v>
      </c>
      <c r="R75" s="14">
        <f t="shared" si="4"/>
        <v>0</v>
      </c>
    </row>
    <row r="76" spans="1:18" ht="20.100000000000001" customHeight="1" x14ac:dyDescent="0.25">
      <c r="A76" s="2" t="str">
        <f t="shared" si="5"/>
        <v/>
      </c>
      <c r="B76" s="15"/>
      <c r="C76" s="16"/>
      <c r="D76" s="16"/>
      <c r="E76" s="17"/>
      <c r="F76" s="16"/>
      <c r="G76" s="15"/>
      <c r="H76" s="17"/>
      <c r="I76" s="18"/>
      <c r="J76" s="18"/>
      <c r="K76" s="18"/>
      <c r="L76" s="18"/>
      <c r="M76" s="18"/>
      <c r="N76" s="18"/>
      <c r="O76" s="18"/>
      <c r="P76" s="17"/>
      <c r="Q76" s="14">
        <f t="shared" si="3"/>
        <v>0</v>
      </c>
      <c r="R76" s="14">
        <f t="shared" si="4"/>
        <v>0</v>
      </c>
    </row>
    <row r="77" spans="1:18" ht="20.100000000000001" customHeight="1" x14ac:dyDescent="0.25">
      <c r="A77" s="2" t="str">
        <f t="shared" si="5"/>
        <v/>
      </c>
      <c r="B77" s="15"/>
      <c r="C77" s="16"/>
      <c r="D77" s="16"/>
      <c r="E77" s="17"/>
      <c r="F77" s="16"/>
      <c r="G77" s="15"/>
      <c r="H77" s="17"/>
      <c r="I77" s="18"/>
      <c r="J77" s="18"/>
      <c r="K77" s="18"/>
      <c r="L77" s="18"/>
      <c r="M77" s="18"/>
      <c r="N77" s="18"/>
      <c r="O77" s="18"/>
      <c r="P77" s="17"/>
      <c r="Q77" s="14">
        <f t="shared" si="3"/>
        <v>0</v>
      </c>
      <c r="R77" s="14">
        <f t="shared" si="4"/>
        <v>0</v>
      </c>
    </row>
    <row r="78" spans="1:18" ht="20.100000000000001" customHeight="1" x14ac:dyDescent="0.25">
      <c r="A78" s="2" t="str">
        <f t="shared" si="5"/>
        <v/>
      </c>
      <c r="B78" s="15"/>
      <c r="C78" s="16"/>
      <c r="D78" s="16"/>
      <c r="E78" s="17"/>
      <c r="F78" s="16"/>
      <c r="G78" s="15"/>
      <c r="H78" s="17"/>
      <c r="I78" s="18"/>
      <c r="J78" s="18"/>
      <c r="K78" s="18"/>
      <c r="L78" s="18"/>
      <c r="M78" s="18"/>
      <c r="N78" s="18"/>
      <c r="O78" s="18"/>
      <c r="P78" s="17"/>
      <c r="Q78" s="14">
        <f t="shared" si="3"/>
        <v>0</v>
      </c>
      <c r="R78" s="14">
        <f t="shared" si="4"/>
        <v>0</v>
      </c>
    </row>
    <row r="79" spans="1:18" ht="20.100000000000001" customHeight="1" x14ac:dyDescent="0.25">
      <c r="A79" s="2" t="str">
        <f t="shared" si="5"/>
        <v/>
      </c>
      <c r="B79" s="15"/>
      <c r="C79" s="16"/>
      <c r="D79" s="16"/>
      <c r="E79" s="17"/>
      <c r="F79" s="16"/>
      <c r="G79" s="15"/>
      <c r="H79" s="17"/>
      <c r="I79" s="18"/>
      <c r="J79" s="18"/>
      <c r="K79" s="18"/>
      <c r="L79" s="18"/>
      <c r="M79" s="18"/>
      <c r="N79" s="18"/>
      <c r="O79" s="18"/>
      <c r="P79" s="17"/>
      <c r="Q79" s="14">
        <f t="shared" si="3"/>
        <v>0</v>
      </c>
      <c r="R79" s="14">
        <f t="shared" si="4"/>
        <v>0</v>
      </c>
    </row>
    <row r="80" spans="1:18" ht="20.100000000000001" customHeight="1" x14ac:dyDescent="0.25">
      <c r="A80" s="2" t="str">
        <f t="shared" si="5"/>
        <v/>
      </c>
      <c r="B80" s="15"/>
      <c r="C80" s="16"/>
      <c r="D80" s="16"/>
      <c r="E80" s="17"/>
      <c r="F80" s="16"/>
      <c r="G80" s="15"/>
      <c r="H80" s="17"/>
      <c r="I80" s="18"/>
      <c r="J80" s="18"/>
      <c r="K80" s="18"/>
      <c r="L80" s="18"/>
      <c r="M80" s="18"/>
      <c r="N80" s="18"/>
      <c r="O80" s="18"/>
      <c r="P80" s="17"/>
      <c r="Q80" s="14">
        <f t="shared" si="3"/>
        <v>0</v>
      </c>
      <c r="R80" s="14">
        <f t="shared" si="4"/>
        <v>0</v>
      </c>
    </row>
    <row r="81" spans="1:18" ht="20.100000000000001" customHeight="1" x14ac:dyDescent="0.25">
      <c r="A81" s="2" t="str">
        <f t="shared" si="5"/>
        <v/>
      </c>
      <c r="B81" s="15"/>
      <c r="C81" s="16"/>
      <c r="D81" s="16"/>
      <c r="E81" s="17"/>
      <c r="F81" s="16"/>
      <c r="G81" s="15"/>
      <c r="H81" s="17"/>
      <c r="I81" s="18"/>
      <c r="J81" s="18"/>
      <c r="K81" s="18"/>
      <c r="L81" s="18"/>
      <c r="M81" s="18"/>
      <c r="N81" s="18"/>
      <c r="O81" s="18"/>
      <c r="P81" s="17"/>
      <c r="Q81" s="14">
        <f t="shared" si="3"/>
        <v>0</v>
      </c>
      <c r="R81" s="14">
        <f t="shared" si="4"/>
        <v>0</v>
      </c>
    </row>
    <row r="82" spans="1:18" ht="20.100000000000001" customHeight="1" x14ac:dyDescent="0.25">
      <c r="A82" s="2" t="str">
        <f t="shared" si="5"/>
        <v/>
      </c>
      <c r="B82" s="15"/>
      <c r="C82" s="16"/>
      <c r="D82" s="16"/>
      <c r="E82" s="17"/>
      <c r="F82" s="16"/>
      <c r="G82" s="15"/>
      <c r="H82" s="17"/>
      <c r="I82" s="18"/>
      <c r="J82" s="18"/>
      <c r="K82" s="18"/>
      <c r="L82" s="18"/>
      <c r="M82" s="18"/>
      <c r="N82" s="18"/>
      <c r="O82" s="18"/>
      <c r="P82" s="17"/>
      <c r="Q82" s="14">
        <f t="shared" si="3"/>
        <v>0</v>
      </c>
      <c r="R82" s="14">
        <f t="shared" si="4"/>
        <v>0</v>
      </c>
    </row>
    <row r="83" spans="1:18" ht="20.100000000000001" customHeight="1" x14ac:dyDescent="0.25">
      <c r="A83" s="2" t="str">
        <f t="shared" si="5"/>
        <v/>
      </c>
      <c r="B83" s="15"/>
      <c r="C83" s="16"/>
      <c r="D83" s="16"/>
      <c r="E83" s="17"/>
      <c r="F83" s="16"/>
      <c r="G83" s="15"/>
      <c r="H83" s="17"/>
      <c r="I83" s="18"/>
      <c r="J83" s="18"/>
      <c r="K83" s="18"/>
      <c r="L83" s="18"/>
      <c r="M83" s="18"/>
      <c r="N83" s="18"/>
      <c r="O83" s="18"/>
      <c r="P83" s="17"/>
      <c r="Q83" s="14">
        <f t="shared" si="3"/>
        <v>0</v>
      </c>
      <c r="R83" s="14">
        <f t="shared" si="4"/>
        <v>0</v>
      </c>
    </row>
    <row r="84" spans="1:18" ht="20.100000000000001" customHeight="1" x14ac:dyDescent="0.25">
      <c r="A84" s="2" t="str">
        <f t="shared" si="5"/>
        <v/>
      </c>
      <c r="B84" s="15"/>
      <c r="C84" s="16"/>
      <c r="D84" s="16"/>
      <c r="E84" s="17"/>
      <c r="F84" s="16"/>
      <c r="G84" s="15"/>
      <c r="H84" s="17"/>
      <c r="I84" s="18"/>
      <c r="J84" s="18"/>
      <c r="K84" s="18"/>
      <c r="L84" s="18"/>
      <c r="M84" s="18"/>
      <c r="N84" s="18"/>
      <c r="O84" s="18"/>
      <c r="P84" s="17"/>
      <c r="Q84" s="14">
        <f t="shared" si="3"/>
        <v>0</v>
      </c>
      <c r="R84" s="14">
        <f t="shared" si="4"/>
        <v>0</v>
      </c>
    </row>
    <row r="85" spans="1:18" ht="20.100000000000001" customHeight="1" x14ac:dyDescent="0.25">
      <c r="A85" s="2" t="str">
        <f t="shared" si="5"/>
        <v/>
      </c>
      <c r="B85" s="15"/>
      <c r="C85" s="16"/>
      <c r="D85" s="16"/>
      <c r="E85" s="17"/>
      <c r="F85" s="16"/>
      <c r="G85" s="15"/>
      <c r="H85" s="17"/>
      <c r="I85" s="18"/>
      <c r="J85" s="18"/>
      <c r="K85" s="18"/>
      <c r="L85" s="18"/>
      <c r="M85" s="18"/>
      <c r="N85" s="18"/>
      <c r="O85" s="18"/>
      <c r="P85" s="17"/>
      <c r="Q85" s="14">
        <f t="shared" si="3"/>
        <v>0</v>
      </c>
      <c r="R85" s="14">
        <f t="shared" si="4"/>
        <v>0</v>
      </c>
    </row>
    <row r="86" spans="1:18" ht="20.100000000000001" customHeight="1" x14ac:dyDescent="0.25">
      <c r="A86" s="2" t="str">
        <f t="shared" si="5"/>
        <v/>
      </c>
      <c r="B86" s="15"/>
      <c r="C86" s="16"/>
      <c r="D86" s="16"/>
      <c r="E86" s="17"/>
      <c r="F86" s="16"/>
      <c r="G86" s="15"/>
      <c r="H86" s="17"/>
      <c r="I86" s="18"/>
      <c r="J86" s="18"/>
      <c r="K86" s="18"/>
      <c r="L86" s="18"/>
      <c r="M86" s="18"/>
      <c r="N86" s="18"/>
      <c r="O86" s="18"/>
      <c r="P86" s="17"/>
      <c r="Q86" s="14">
        <f t="shared" si="3"/>
        <v>0</v>
      </c>
      <c r="R86" s="14">
        <f t="shared" si="4"/>
        <v>0</v>
      </c>
    </row>
    <row r="87" spans="1:18" ht="20.100000000000001" customHeight="1" x14ac:dyDescent="0.25">
      <c r="A87" s="2" t="str">
        <f t="shared" si="5"/>
        <v/>
      </c>
      <c r="B87" s="15"/>
      <c r="C87" s="16"/>
      <c r="D87" s="16"/>
      <c r="E87" s="17"/>
      <c r="F87" s="16"/>
      <c r="G87" s="15"/>
      <c r="H87" s="17"/>
      <c r="I87" s="18"/>
      <c r="J87" s="18"/>
      <c r="K87" s="18"/>
      <c r="L87" s="18"/>
      <c r="M87" s="18"/>
      <c r="N87" s="18"/>
      <c r="O87" s="18"/>
      <c r="P87" s="17"/>
      <c r="Q87" s="14">
        <f t="shared" si="3"/>
        <v>0</v>
      </c>
      <c r="R87" s="14">
        <f t="shared" si="4"/>
        <v>0</v>
      </c>
    </row>
    <row r="88" spans="1:18" ht="20.100000000000001" customHeight="1" x14ac:dyDescent="0.25">
      <c r="A88" s="2" t="str">
        <f t="shared" si="5"/>
        <v/>
      </c>
      <c r="B88" s="15"/>
      <c r="C88" s="16"/>
      <c r="D88" s="16"/>
      <c r="E88" s="17"/>
      <c r="F88" s="16"/>
      <c r="G88" s="15"/>
      <c r="H88" s="17"/>
      <c r="I88" s="18"/>
      <c r="J88" s="18"/>
      <c r="K88" s="18"/>
      <c r="L88" s="18"/>
      <c r="M88" s="18"/>
      <c r="N88" s="18"/>
      <c r="O88" s="18"/>
      <c r="P88" s="17"/>
      <c r="Q88" s="14">
        <f t="shared" si="3"/>
        <v>0</v>
      </c>
      <c r="R88" s="14">
        <f t="shared" si="4"/>
        <v>0</v>
      </c>
    </row>
    <row r="89" spans="1:18" ht="20.100000000000001" customHeight="1" x14ac:dyDescent="0.25">
      <c r="A89" s="2" t="str">
        <f t="shared" si="5"/>
        <v/>
      </c>
      <c r="B89" s="15"/>
      <c r="C89" s="16"/>
      <c r="D89" s="16"/>
      <c r="E89" s="17"/>
      <c r="F89" s="16"/>
      <c r="G89" s="15"/>
      <c r="H89" s="17"/>
      <c r="I89" s="18"/>
      <c r="J89" s="18"/>
      <c r="K89" s="18"/>
      <c r="L89" s="18"/>
      <c r="M89" s="18"/>
      <c r="N89" s="18"/>
      <c r="O89" s="18"/>
      <c r="P89" s="17"/>
      <c r="Q89" s="14">
        <f t="shared" si="3"/>
        <v>0</v>
      </c>
      <c r="R89" s="14">
        <f t="shared" si="4"/>
        <v>0</v>
      </c>
    </row>
    <row r="90" spans="1:18" ht="20.100000000000001" customHeight="1" x14ac:dyDescent="0.25">
      <c r="A90" s="2" t="str">
        <f t="shared" si="5"/>
        <v/>
      </c>
      <c r="B90" s="15"/>
      <c r="C90" s="16"/>
      <c r="D90" s="16"/>
      <c r="E90" s="17"/>
      <c r="F90" s="16"/>
      <c r="G90" s="15"/>
      <c r="H90" s="17"/>
      <c r="I90" s="18"/>
      <c r="J90" s="18"/>
      <c r="K90" s="18"/>
      <c r="L90" s="18"/>
      <c r="M90" s="18"/>
      <c r="N90" s="18"/>
      <c r="O90" s="18"/>
      <c r="P90" s="17"/>
      <c r="Q90" s="14">
        <f t="shared" si="3"/>
        <v>0</v>
      </c>
      <c r="R90" s="14">
        <f t="shared" si="4"/>
        <v>0</v>
      </c>
    </row>
    <row r="91" spans="1:18" ht="20.100000000000001" customHeight="1" x14ac:dyDescent="0.25">
      <c r="A91" s="2" t="str">
        <f t="shared" si="5"/>
        <v/>
      </c>
      <c r="B91" s="15"/>
      <c r="C91" s="16"/>
      <c r="D91" s="16"/>
      <c r="E91" s="17"/>
      <c r="F91" s="16"/>
      <c r="G91" s="15"/>
      <c r="H91" s="17"/>
      <c r="I91" s="18"/>
      <c r="J91" s="18"/>
      <c r="K91" s="18"/>
      <c r="L91" s="18"/>
      <c r="M91" s="18"/>
      <c r="N91" s="18"/>
      <c r="O91" s="18"/>
      <c r="P91" s="17"/>
      <c r="Q91" s="14">
        <f t="shared" si="3"/>
        <v>0</v>
      </c>
      <c r="R91" s="14">
        <f t="shared" si="4"/>
        <v>0</v>
      </c>
    </row>
    <row r="92" spans="1:18" ht="20.100000000000001" customHeight="1" x14ac:dyDescent="0.25">
      <c r="A92" s="2" t="str">
        <f t="shared" si="5"/>
        <v/>
      </c>
      <c r="B92" s="15"/>
      <c r="C92" s="16"/>
      <c r="D92" s="16"/>
      <c r="E92" s="17"/>
      <c r="F92" s="16"/>
      <c r="G92" s="15"/>
      <c r="H92" s="17"/>
      <c r="I92" s="18"/>
      <c r="J92" s="18"/>
      <c r="K92" s="18"/>
      <c r="L92" s="18"/>
      <c r="M92" s="18"/>
      <c r="N92" s="18"/>
      <c r="O92" s="18"/>
      <c r="P92" s="17"/>
      <c r="Q92" s="14">
        <f t="shared" si="3"/>
        <v>0</v>
      </c>
      <c r="R92" s="14">
        <f t="shared" si="4"/>
        <v>0</v>
      </c>
    </row>
    <row r="93" spans="1:18" ht="20.100000000000001" customHeight="1" x14ac:dyDescent="0.25">
      <c r="A93" s="2" t="str">
        <f t="shared" si="5"/>
        <v/>
      </c>
      <c r="B93" s="15"/>
      <c r="C93" s="16"/>
      <c r="D93" s="16"/>
      <c r="E93" s="17"/>
      <c r="F93" s="16"/>
      <c r="G93" s="15"/>
      <c r="H93" s="17"/>
      <c r="I93" s="18"/>
      <c r="J93" s="18"/>
      <c r="K93" s="18"/>
      <c r="L93" s="18"/>
      <c r="M93" s="18"/>
      <c r="N93" s="18"/>
      <c r="O93" s="18"/>
      <c r="P93" s="17"/>
      <c r="Q93" s="14">
        <f t="shared" si="3"/>
        <v>0</v>
      </c>
      <c r="R93" s="14">
        <f t="shared" si="4"/>
        <v>0</v>
      </c>
    </row>
    <row r="94" spans="1:18" ht="20.100000000000001" customHeight="1" x14ac:dyDescent="0.25">
      <c r="A94" s="2" t="str">
        <f t="shared" si="5"/>
        <v/>
      </c>
      <c r="B94" s="15"/>
      <c r="C94" s="16"/>
      <c r="D94" s="16"/>
      <c r="E94" s="17"/>
      <c r="F94" s="16"/>
      <c r="G94" s="15"/>
      <c r="H94" s="17"/>
      <c r="I94" s="18"/>
      <c r="J94" s="18"/>
      <c r="K94" s="18"/>
      <c r="L94" s="18"/>
      <c r="M94" s="18"/>
      <c r="N94" s="18"/>
      <c r="O94" s="18"/>
      <c r="P94" s="17"/>
      <c r="Q94" s="14">
        <f t="shared" si="3"/>
        <v>0</v>
      </c>
      <c r="R94" s="14">
        <f t="shared" si="4"/>
        <v>0</v>
      </c>
    </row>
    <row r="95" spans="1:18" ht="20.100000000000001" customHeight="1" x14ac:dyDescent="0.25">
      <c r="A95" s="2" t="str">
        <f t="shared" si="5"/>
        <v/>
      </c>
      <c r="B95" s="15"/>
      <c r="C95" s="16"/>
      <c r="D95" s="16"/>
      <c r="E95" s="17"/>
      <c r="F95" s="16"/>
      <c r="G95" s="15"/>
      <c r="H95" s="17"/>
      <c r="I95" s="18"/>
      <c r="J95" s="18"/>
      <c r="K95" s="18"/>
      <c r="L95" s="18"/>
      <c r="M95" s="18"/>
      <c r="N95" s="18"/>
      <c r="O95" s="18"/>
      <c r="P95" s="17"/>
      <c r="Q95" s="14">
        <f t="shared" si="3"/>
        <v>0</v>
      </c>
      <c r="R95" s="14">
        <f t="shared" si="4"/>
        <v>0</v>
      </c>
    </row>
    <row r="96" spans="1:18" ht="20.100000000000001" customHeight="1" x14ac:dyDescent="0.25">
      <c r="A96" s="2" t="str">
        <f t="shared" si="5"/>
        <v/>
      </c>
      <c r="B96" s="15"/>
      <c r="C96" s="16"/>
      <c r="D96" s="16"/>
      <c r="E96" s="17"/>
      <c r="F96" s="16"/>
      <c r="G96" s="15"/>
      <c r="H96" s="17"/>
      <c r="I96" s="18"/>
      <c r="J96" s="18"/>
      <c r="K96" s="18"/>
      <c r="L96" s="18"/>
      <c r="M96" s="18"/>
      <c r="N96" s="18"/>
      <c r="O96" s="18"/>
      <c r="P96" s="17"/>
      <c r="Q96" s="14">
        <f t="shared" si="3"/>
        <v>0</v>
      </c>
      <c r="R96" s="14">
        <f t="shared" si="4"/>
        <v>0</v>
      </c>
    </row>
    <row r="97" spans="1:148" ht="20.100000000000001" customHeight="1" x14ac:dyDescent="0.25">
      <c r="A97" s="2" t="str">
        <f t="shared" si="5"/>
        <v/>
      </c>
      <c r="B97" s="15"/>
      <c r="C97" s="16"/>
      <c r="D97" s="16"/>
      <c r="E97" s="17"/>
      <c r="F97" s="16"/>
      <c r="G97" s="15"/>
      <c r="H97" s="17"/>
      <c r="I97" s="18"/>
      <c r="J97" s="18"/>
      <c r="K97" s="18"/>
      <c r="L97" s="18"/>
      <c r="M97" s="18"/>
      <c r="N97" s="18"/>
      <c r="O97" s="18"/>
      <c r="P97" s="17"/>
      <c r="Q97" s="14">
        <f t="shared" si="3"/>
        <v>0</v>
      </c>
      <c r="R97" s="14">
        <f t="shared" si="4"/>
        <v>0</v>
      </c>
    </row>
    <row r="98" spans="1:148" ht="20.100000000000001" customHeight="1" x14ac:dyDescent="0.25">
      <c r="A98" s="2" t="str">
        <f t="shared" si="5"/>
        <v/>
      </c>
      <c r="B98" s="15"/>
      <c r="C98" s="16"/>
      <c r="D98" s="16"/>
      <c r="E98" s="17"/>
      <c r="F98" s="16"/>
      <c r="G98" s="15"/>
      <c r="H98" s="17"/>
      <c r="I98" s="18"/>
      <c r="J98" s="18"/>
      <c r="K98" s="18"/>
      <c r="L98" s="18"/>
      <c r="M98" s="18"/>
      <c r="N98" s="18"/>
      <c r="O98" s="18"/>
      <c r="P98" s="17"/>
      <c r="Q98" s="14">
        <f t="shared" si="3"/>
        <v>0</v>
      </c>
      <c r="R98" s="14">
        <f t="shared" si="4"/>
        <v>0</v>
      </c>
    </row>
    <row r="99" spans="1:148" ht="20.100000000000001" customHeight="1" x14ac:dyDescent="0.25">
      <c r="A99" s="2" t="str">
        <f t="shared" si="5"/>
        <v/>
      </c>
      <c r="B99" s="15"/>
      <c r="C99" s="16"/>
      <c r="D99" s="16"/>
      <c r="E99" s="17"/>
      <c r="F99" s="16"/>
      <c r="G99" s="15"/>
      <c r="H99" s="17"/>
      <c r="I99" s="18"/>
      <c r="J99" s="18"/>
      <c r="K99" s="18"/>
      <c r="L99" s="18"/>
      <c r="M99" s="18"/>
      <c r="N99" s="18"/>
      <c r="O99" s="18"/>
      <c r="P99" s="17"/>
      <c r="Q99" s="14">
        <f t="shared" si="3"/>
        <v>0</v>
      </c>
      <c r="R99" s="14">
        <f t="shared" si="4"/>
        <v>0</v>
      </c>
    </row>
    <row r="100" spans="1:148" s="13" customFormat="1" x14ac:dyDescent="0.25"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</row>
    <row r="101" spans="1:148" s="13" customFormat="1" x14ac:dyDescent="0.25"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</row>
    <row r="102" spans="1:148" s="13" customFormat="1" x14ac:dyDescent="0.25"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</row>
    <row r="103" spans="1:148" s="13" customFormat="1" x14ac:dyDescent="0.25"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</row>
    <row r="104" spans="1:148" s="13" customFormat="1" x14ac:dyDescent="0.25"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</row>
    <row r="105" spans="1:148" s="13" customFormat="1" x14ac:dyDescent="0.25"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</row>
    <row r="106" spans="1:148" s="13" customFormat="1" x14ac:dyDescent="0.25"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</row>
    <row r="107" spans="1:148" s="13" customFormat="1" x14ac:dyDescent="0.25"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</row>
    <row r="108" spans="1:148" s="13" customFormat="1" x14ac:dyDescent="0.25"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</row>
    <row r="109" spans="1:148" s="13" customFormat="1" x14ac:dyDescent="0.25"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</row>
    <row r="110" spans="1:148" s="13" customFormat="1" x14ac:dyDescent="0.25"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</row>
    <row r="111" spans="1:148" s="13" customFormat="1" x14ac:dyDescent="0.25"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</row>
    <row r="112" spans="1:148" s="13" customFormat="1" x14ac:dyDescent="0.25"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</row>
    <row r="113" spans="17:148" s="13" customFormat="1" x14ac:dyDescent="0.25"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</row>
    <row r="114" spans="17:148" s="13" customFormat="1" x14ac:dyDescent="0.25"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</row>
    <row r="115" spans="17:148" s="13" customFormat="1" x14ac:dyDescent="0.25"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</row>
    <row r="116" spans="17:148" s="13" customFormat="1" x14ac:dyDescent="0.25"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</row>
    <row r="117" spans="17:148" s="13" customFormat="1" x14ac:dyDescent="0.25"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</row>
    <row r="118" spans="17:148" s="13" customFormat="1" x14ac:dyDescent="0.25"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</row>
    <row r="119" spans="17:148" s="13" customFormat="1" x14ac:dyDescent="0.25"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</row>
    <row r="120" spans="17:148" s="13" customFormat="1" x14ac:dyDescent="0.25"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</row>
    <row r="121" spans="17:148" s="13" customFormat="1" x14ac:dyDescent="0.25"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</row>
    <row r="122" spans="17:148" s="13" customFormat="1" x14ac:dyDescent="0.25"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</row>
    <row r="123" spans="17:148" s="13" customFormat="1" x14ac:dyDescent="0.25"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</row>
    <row r="124" spans="17:148" s="13" customFormat="1" x14ac:dyDescent="0.25"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</row>
    <row r="125" spans="17:148" s="13" customFormat="1" x14ac:dyDescent="0.25"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</row>
    <row r="126" spans="17:148" s="13" customFormat="1" x14ac:dyDescent="0.25"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</row>
    <row r="127" spans="17:148" s="13" customFormat="1" x14ac:dyDescent="0.25"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</row>
    <row r="128" spans="17:148" s="13" customFormat="1" x14ac:dyDescent="0.25"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</row>
    <row r="129" spans="17:148" s="13" customFormat="1" x14ac:dyDescent="0.25"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</row>
    <row r="130" spans="17:148" s="13" customFormat="1" x14ac:dyDescent="0.25"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</row>
    <row r="131" spans="17:148" s="13" customFormat="1" x14ac:dyDescent="0.25"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</row>
    <row r="132" spans="17:148" s="13" customFormat="1" x14ac:dyDescent="0.25"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</row>
    <row r="133" spans="17:148" s="13" customFormat="1" x14ac:dyDescent="0.25"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</row>
    <row r="134" spans="17:148" s="13" customFormat="1" x14ac:dyDescent="0.25"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</row>
    <row r="135" spans="17:148" s="13" customFormat="1" x14ac:dyDescent="0.25"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</row>
    <row r="136" spans="17:148" s="13" customFormat="1" x14ac:dyDescent="0.25"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</row>
    <row r="137" spans="17:148" s="13" customFormat="1" x14ac:dyDescent="0.25"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</row>
    <row r="138" spans="17:148" s="13" customFormat="1" x14ac:dyDescent="0.25"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</row>
    <row r="139" spans="17:148" s="13" customFormat="1" x14ac:dyDescent="0.25"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</row>
    <row r="140" spans="17:148" s="13" customFormat="1" x14ac:dyDescent="0.25"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</row>
    <row r="141" spans="17:148" s="13" customFormat="1" x14ac:dyDescent="0.25"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  <c r="EK141" s="14"/>
      <c r="EL141" s="14"/>
      <c r="EM141" s="14"/>
      <c r="EN141" s="14"/>
      <c r="EO141" s="14"/>
      <c r="EP141" s="14"/>
      <c r="EQ141" s="14"/>
      <c r="ER141" s="14"/>
    </row>
    <row r="142" spans="17:148" s="13" customFormat="1" x14ac:dyDescent="0.25"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  <c r="EK142" s="14"/>
      <c r="EL142" s="14"/>
      <c r="EM142" s="14"/>
      <c r="EN142" s="14"/>
      <c r="EO142" s="14"/>
      <c r="EP142" s="14"/>
      <c r="EQ142" s="14"/>
      <c r="ER142" s="14"/>
    </row>
    <row r="143" spans="17:148" s="13" customFormat="1" x14ac:dyDescent="0.25"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</row>
    <row r="144" spans="17:148" s="13" customFormat="1" x14ac:dyDescent="0.25"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  <c r="EK144" s="14"/>
      <c r="EL144" s="14"/>
      <c r="EM144" s="14"/>
      <c r="EN144" s="14"/>
      <c r="EO144" s="14"/>
      <c r="EP144" s="14"/>
      <c r="EQ144" s="14"/>
      <c r="ER144" s="14"/>
    </row>
    <row r="145" spans="17:148" s="13" customFormat="1" x14ac:dyDescent="0.25"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</row>
    <row r="146" spans="17:148" s="13" customFormat="1" x14ac:dyDescent="0.25"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</row>
    <row r="147" spans="17:148" s="13" customFormat="1" x14ac:dyDescent="0.25"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4"/>
      <c r="EJ147" s="14"/>
      <c r="EK147" s="14"/>
      <c r="EL147" s="14"/>
      <c r="EM147" s="14"/>
      <c r="EN147" s="14"/>
      <c r="EO147" s="14"/>
      <c r="EP147" s="14"/>
      <c r="EQ147" s="14"/>
      <c r="ER147" s="14"/>
    </row>
    <row r="148" spans="17:148" s="13" customFormat="1" x14ac:dyDescent="0.25"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  <c r="EK148" s="14"/>
      <c r="EL148" s="14"/>
      <c r="EM148" s="14"/>
      <c r="EN148" s="14"/>
      <c r="EO148" s="14"/>
      <c r="EP148" s="14"/>
      <c r="EQ148" s="14"/>
      <c r="ER148" s="14"/>
    </row>
    <row r="149" spans="17:148" s="13" customFormat="1" x14ac:dyDescent="0.25"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  <c r="EG149" s="14"/>
      <c r="EH149" s="14"/>
      <c r="EI149" s="14"/>
      <c r="EJ149" s="14"/>
      <c r="EK149" s="14"/>
      <c r="EL149" s="14"/>
      <c r="EM149" s="14"/>
      <c r="EN149" s="14"/>
      <c r="EO149" s="14"/>
      <c r="EP149" s="14"/>
      <c r="EQ149" s="14"/>
      <c r="ER149" s="14"/>
    </row>
    <row r="150" spans="17:148" s="13" customFormat="1" x14ac:dyDescent="0.25"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14"/>
      <c r="EF150" s="14"/>
      <c r="EG150" s="14"/>
      <c r="EH150" s="14"/>
      <c r="EI150" s="14"/>
      <c r="EJ150" s="14"/>
      <c r="EK150" s="14"/>
      <c r="EL150" s="14"/>
      <c r="EM150" s="14"/>
      <c r="EN150" s="14"/>
      <c r="EO150" s="14"/>
      <c r="EP150" s="14"/>
      <c r="EQ150" s="14"/>
      <c r="ER150" s="14"/>
    </row>
    <row r="151" spans="17:148" s="13" customFormat="1" x14ac:dyDescent="0.25"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4"/>
      <c r="EJ151" s="14"/>
      <c r="EK151" s="14"/>
      <c r="EL151" s="14"/>
      <c r="EM151" s="14"/>
      <c r="EN151" s="14"/>
      <c r="EO151" s="14"/>
      <c r="EP151" s="14"/>
      <c r="EQ151" s="14"/>
      <c r="ER151" s="14"/>
    </row>
    <row r="152" spans="17:148" s="13" customFormat="1" x14ac:dyDescent="0.25"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4"/>
      <c r="EJ152" s="14"/>
      <c r="EK152" s="14"/>
      <c r="EL152" s="14"/>
      <c r="EM152" s="14"/>
      <c r="EN152" s="14"/>
      <c r="EO152" s="14"/>
      <c r="EP152" s="14"/>
      <c r="EQ152" s="14"/>
      <c r="ER152" s="14"/>
    </row>
    <row r="153" spans="17:148" s="13" customFormat="1" x14ac:dyDescent="0.25"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  <c r="EK153" s="14"/>
      <c r="EL153" s="14"/>
      <c r="EM153" s="14"/>
      <c r="EN153" s="14"/>
      <c r="EO153" s="14"/>
      <c r="EP153" s="14"/>
      <c r="EQ153" s="14"/>
      <c r="ER153" s="14"/>
    </row>
    <row r="154" spans="17:148" s="13" customFormat="1" x14ac:dyDescent="0.25"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4"/>
      <c r="EJ154" s="14"/>
      <c r="EK154" s="14"/>
      <c r="EL154" s="14"/>
      <c r="EM154" s="14"/>
      <c r="EN154" s="14"/>
      <c r="EO154" s="14"/>
      <c r="EP154" s="14"/>
      <c r="EQ154" s="14"/>
      <c r="ER154" s="14"/>
    </row>
    <row r="155" spans="17:148" s="13" customFormat="1" x14ac:dyDescent="0.25"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</row>
    <row r="156" spans="17:148" s="13" customFormat="1" x14ac:dyDescent="0.25"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14"/>
      <c r="EF156" s="14"/>
      <c r="EG156" s="14"/>
      <c r="EH156" s="14"/>
      <c r="EI156" s="14"/>
      <c r="EJ156" s="14"/>
      <c r="EK156" s="14"/>
      <c r="EL156" s="14"/>
      <c r="EM156" s="14"/>
      <c r="EN156" s="14"/>
      <c r="EO156" s="14"/>
      <c r="EP156" s="14"/>
      <c r="EQ156" s="14"/>
      <c r="ER156" s="14"/>
    </row>
    <row r="157" spans="17:148" s="13" customFormat="1" x14ac:dyDescent="0.25"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/>
      <c r="EJ157" s="14"/>
      <c r="EK157" s="14"/>
      <c r="EL157" s="14"/>
      <c r="EM157" s="14"/>
      <c r="EN157" s="14"/>
      <c r="EO157" s="14"/>
      <c r="EP157" s="14"/>
      <c r="EQ157" s="14"/>
      <c r="ER157" s="14"/>
    </row>
    <row r="158" spans="17:148" s="13" customFormat="1" x14ac:dyDescent="0.25"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</row>
    <row r="159" spans="17:148" s="13" customFormat="1" x14ac:dyDescent="0.25"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</row>
    <row r="160" spans="17:148" s="13" customFormat="1" x14ac:dyDescent="0.25"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</row>
    <row r="161" spans="17:148" s="13" customFormat="1" x14ac:dyDescent="0.25"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</row>
    <row r="162" spans="17:148" s="13" customFormat="1" x14ac:dyDescent="0.25"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</row>
    <row r="163" spans="17:148" s="13" customFormat="1" x14ac:dyDescent="0.25"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14"/>
      <c r="EN163" s="14"/>
      <c r="EO163" s="14"/>
      <c r="EP163" s="14"/>
      <c r="EQ163" s="14"/>
      <c r="ER163" s="14"/>
    </row>
    <row r="164" spans="17:148" s="13" customFormat="1" x14ac:dyDescent="0.25"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14"/>
      <c r="EN164" s="14"/>
      <c r="EO164" s="14"/>
      <c r="EP164" s="14"/>
      <c r="EQ164" s="14"/>
      <c r="ER164" s="14"/>
    </row>
    <row r="165" spans="17:148" s="13" customFormat="1" x14ac:dyDescent="0.25"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14"/>
      <c r="EN165" s="14"/>
      <c r="EO165" s="14"/>
      <c r="EP165" s="14"/>
      <c r="EQ165" s="14"/>
      <c r="ER165" s="14"/>
    </row>
    <row r="166" spans="17:148" s="13" customFormat="1" x14ac:dyDescent="0.25"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14"/>
      <c r="EN166" s="14"/>
      <c r="EO166" s="14"/>
      <c r="EP166" s="14"/>
      <c r="EQ166" s="14"/>
      <c r="ER166" s="14"/>
    </row>
    <row r="167" spans="17:148" s="13" customFormat="1" x14ac:dyDescent="0.25"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14"/>
      <c r="EN167" s="14"/>
      <c r="EO167" s="14"/>
      <c r="EP167" s="14"/>
      <c r="EQ167" s="14"/>
      <c r="ER167" s="14"/>
    </row>
    <row r="168" spans="17:148" s="13" customFormat="1" x14ac:dyDescent="0.25"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14"/>
      <c r="EN168" s="14"/>
      <c r="EO168" s="14"/>
      <c r="EP168" s="14"/>
      <c r="EQ168" s="14"/>
      <c r="ER168" s="14"/>
    </row>
    <row r="169" spans="17:148" s="13" customFormat="1" x14ac:dyDescent="0.25"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</row>
    <row r="170" spans="17:148" s="13" customFormat="1" x14ac:dyDescent="0.25"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</row>
    <row r="171" spans="17:148" s="13" customFormat="1" x14ac:dyDescent="0.25"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</row>
    <row r="172" spans="17:148" s="13" customFormat="1" x14ac:dyDescent="0.25"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</row>
    <row r="173" spans="17:148" s="13" customFormat="1" x14ac:dyDescent="0.25"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</row>
    <row r="174" spans="17:148" s="13" customFormat="1" x14ac:dyDescent="0.25"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</row>
    <row r="175" spans="17:148" s="13" customFormat="1" x14ac:dyDescent="0.25"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</row>
    <row r="176" spans="17:148" s="13" customFormat="1" x14ac:dyDescent="0.25"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14"/>
      <c r="EN176" s="14"/>
      <c r="EO176" s="14"/>
      <c r="EP176" s="14"/>
      <c r="EQ176" s="14"/>
      <c r="ER176" s="14"/>
    </row>
    <row r="177" spans="17:148" s="13" customFormat="1" x14ac:dyDescent="0.25"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14"/>
      <c r="EN177" s="14"/>
      <c r="EO177" s="14"/>
      <c r="EP177" s="14"/>
      <c r="EQ177" s="14"/>
      <c r="ER177" s="14"/>
    </row>
    <row r="178" spans="17:148" s="13" customFormat="1" x14ac:dyDescent="0.25"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14"/>
      <c r="EN178" s="14"/>
      <c r="EO178" s="14"/>
      <c r="EP178" s="14"/>
      <c r="EQ178" s="14"/>
      <c r="ER178" s="14"/>
    </row>
    <row r="179" spans="17:148" s="13" customFormat="1" x14ac:dyDescent="0.25"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14"/>
      <c r="EN179" s="14"/>
      <c r="EO179" s="14"/>
      <c r="EP179" s="14"/>
      <c r="EQ179" s="14"/>
      <c r="ER179" s="14"/>
    </row>
    <row r="180" spans="17:148" s="13" customFormat="1" x14ac:dyDescent="0.25"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14"/>
      <c r="EN180" s="14"/>
      <c r="EO180" s="14"/>
      <c r="EP180" s="14"/>
      <c r="EQ180" s="14"/>
      <c r="ER180" s="14"/>
    </row>
    <row r="181" spans="17:148" s="13" customFormat="1" x14ac:dyDescent="0.25"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14"/>
      <c r="EN181" s="14"/>
      <c r="EO181" s="14"/>
      <c r="EP181" s="14"/>
      <c r="EQ181" s="14"/>
      <c r="ER181" s="14"/>
    </row>
    <row r="182" spans="17:148" s="13" customFormat="1" x14ac:dyDescent="0.25"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14"/>
      <c r="EN182" s="14"/>
      <c r="EO182" s="14"/>
      <c r="EP182" s="14"/>
      <c r="EQ182" s="14"/>
      <c r="ER182" s="14"/>
    </row>
    <row r="183" spans="17:148" s="13" customFormat="1" x14ac:dyDescent="0.25"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14"/>
      <c r="EN183" s="14"/>
      <c r="EO183" s="14"/>
      <c r="EP183" s="14"/>
      <c r="EQ183" s="14"/>
      <c r="ER183" s="14"/>
    </row>
    <row r="184" spans="17:148" s="13" customFormat="1" x14ac:dyDescent="0.25"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14"/>
      <c r="EN184" s="14"/>
      <c r="EO184" s="14"/>
      <c r="EP184" s="14"/>
      <c r="EQ184" s="14"/>
      <c r="ER184" s="14"/>
    </row>
    <row r="185" spans="17:148" s="13" customFormat="1" x14ac:dyDescent="0.25"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14"/>
      <c r="EN185" s="14"/>
      <c r="EO185" s="14"/>
      <c r="EP185" s="14"/>
      <c r="EQ185" s="14"/>
      <c r="ER185" s="14"/>
    </row>
    <row r="186" spans="17:148" s="13" customFormat="1" x14ac:dyDescent="0.25"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14"/>
      <c r="EN186" s="14"/>
      <c r="EO186" s="14"/>
      <c r="EP186" s="14"/>
      <c r="EQ186" s="14"/>
      <c r="ER186" s="14"/>
    </row>
    <row r="187" spans="17:148" s="13" customFormat="1" x14ac:dyDescent="0.25"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14"/>
      <c r="EN187" s="14"/>
      <c r="EO187" s="14"/>
      <c r="EP187" s="14"/>
      <c r="EQ187" s="14"/>
      <c r="ER187" s="14"/>
    </row>
    <row r="188" spans="17:148" s="13" customFormat="1" x14ac:dyDescent="0.25"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14"/>
      <c r="EN188" s="14"/>
      <c r="EO188" s="14"/>
      <c r="EP188" s="14"/>
      <c r="EQ188" s="14"/>
      <c r="ER188" s="14"/>
    </row>
    <row r="189" spans="17:148" s="13" customFormat="1" x14ac:dyDescent="0.25"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14"/>
      <c r="EN189" s="14"/>
      <c r="EO189" s="14"/>
      <c r="EP189" s="14"/>
      <c r="EQ189" s="14"/>
      <c r="ER189" s="14"/>
    </row>
    <row r="190" spans="17:148" s="13" customFormat="1" x14ac:dyDescent="0.25"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  <c r="EK190" s="14"/>
      <c r="EL190" s="14"/>
      <c r="EM190" s="14"/>
      <c r="EN190" s="14"/>
      <c r="EO190" s="14"/>
      <c r="EP190" s="14"/>
      <c r="EQ190" s="14"/>
      <c r="ER190" s="14"/>
    </row>
    <row r="191" spans="17:148" s="13" customFormat="1" x14ac:dyDescent="0.25"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14"/>
      <c r="EN191" s="14"/>
      <c r="EO191" s="14"/>
      <c r="EP191" s="14"/>
      <c r="EQ191" s="14"/>
      <c r="ER191" s="14"/>
    </row>
    <row r="192" spans="17:148" s="13" customFormat="1" x14ac:dyDescent="0.25"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14"/>
      <c r="EN192" s="14"/>
      <c r="EO192" s="14"/>
      <c r="EP192" s="14"/>
      <c r="EQ192" s="14"/>
      <c r="ER192" s="14"/>
    </row>
  </sheetData>
  <sheetProtection password="C751" sheet="1" objects="1" scenarios="1"/>
  <mergeCells count="20">
    <mergeCell ref="A1:P1"/>
    <mergeCell ref="M4:M5"/>
    <mergeCell ref="A2:B2"/>
    <mergeCell ref="C2:P2"/>
    <mergeCell ref="N4:N5"/>
    <mergeCell ref="A3:P3"/>
    <mergeCell ref="O4:O5"/>
    <mergeCell ref="H4:H5"/>
    <mergeCell ref="P4:P5"/>
    <mergeCell ref="A4:A5"/>
    <mergeCell ref="B4:B5"/>
    <mergeCell ref="C4:C5"/>
    <mergeCell ref="E4:E5"/>
    <mergeCell ref="F4:F5"/>
    <mergeCell ref="I4:I5"/>
    <mergeCell ref="D4:D5"/>
    <mergeCell ref="G4:G5"/>
    <mergeCell ref="K4:K5"/>
    <mergeCell ref="L4:L5"/>
    <mergeCell ref="J4:J5"/>
  </mergeCells>
  <conditionalFormatting sqref="A6:A99">
    <cfRule type="cellIs" dxfId="7" priority="1" operator="equal">
      <formula>0</formula>
    </cfRule>
  </conditionalFormatting>
  <dataValidations count="1">
    <dataValidation allowBlank="1" showInputMessage="1" showErrorMessage="1" prompt="कार्यालय का नाम लिखें" sqref="A3 C2" xr:uid="{00000000-0002-0000-0000-000003000000}"/>
  </dataValidations>
  <pageMargins left="0.19685039370078741" right="0.19685039370078741" top="0.19685039370078741" bottom="0.19685039370078741" header="0" footer="0"/>
  <pageSetup paperSize="9" scale="80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2CDA932-D99F-4B9F-9738-00241031A0C3}">
          <x14:formula1>
            <xm:f>Sheet1!$A$1:$A$4</xm:f>
          </x14:formula1>
          <xm:sqref>H6:H99</xm:sqref>
        </x14:dataValidation>
        <x14:dataValidation type="list" allowBlank="1" showInputMessage="1" showErrorMessage="1" xr:uid="{48D7F885-C2C0-4332-A397-03723FAA077E}">
          <x14:formula1>
            <xm:f>Sheet1!$B$1:$B$4</xm:f>
          </x14:formula1>
          <xm:sqref>E6:E99</xm:sqref>
        </x14:dataValidation>
        <x14:dataValidation type="list" allowBlank="1" showInputMessage="1" showErrorMessage="1" xr:uid="{EDF539AC-512A-42BD-9D6B-709E935F8834}">
          <x14:formula1>
            <xm:f>Sheet1!$D$1:$D$2</xm:f>
          </x14:formula1>
          <xm:sqref>F6:F99</xm:sqref>
        </x14:dataValidation>
        <x14:dataValidation type="list" allowBlank="1" showInputMessage="1" showErrorMessage="1" xr:uid="{BA532DCF-4C00-4BC7-9FCD-E858D7A278CE}">
          <x14:formula1>
            <xm:f>Sheet1!$E$1:$E$4</xm:f>
          </x14:formula1>
          <xm:sqref>P6:P99</xm:sqref>
        </x14:dataValidation>
        <x14:dataValidation type="list" allowBlank="1" showInputMessage="1" showErrorMessage="1" xr:uid="{2DFAE4A4-94CC-40B3-B6F3-85058EA9B2E4}">
          <x14:formula1>
            <xm:f>Sheet1!$C$1:$C$2</xm:f>
          </x14:formula1>
          <xm:sqref>D6:D99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E504-8487-4183-903D-022F0406A6D9}">
  <dimension ref="A1:E4"/>
  <sheetViews>
    <sheetView workbookViewId="0">
      <selection activeCell="D6" sqref="D6"/>
    </sheetView>
  </sheetViews>
  <sheetFormatPr defaultRowHeight="15" x14ac:dyDescent="0.25"/>
  <cols>
    <col min="1" max="16384" width="9.140625" style="10"/>
  </cols>
  <sheetData>
    <row r="1" spans="1:5" x14ac:dyDescent="0.25">
      <c r="A1" s="9">
        <v>8</v>
      </c>
      <c r="B1" s="9">
        <v>0</v>
      </c>
      <c r="C1" s="9" t="s">
        <v>1</v>
      </c>
      <c r="D1" s="9" t="s">
        <v>6</v>
      </c>
      <c r="E1" s="9">
        <v>1</v>
      </c>
    </row>
    <row r="2" spans="1:5" x14ac:dyDescent="0.25">
      <c r="A2" s="9">
        <v>16</v>
      </c>
      <c r="B2" s="9">
        <v>9</v>
      </c>
      <c r="C2" s="9" t="s">
        <v>8</v>
      </c>
      <c r="D2" s="9" t="s">
        <v>4</v>
      </c>
      <c r="E2" s="9">
        <v>2</v>
      </c>
    </row>
    <row r="3" spans="1:5" x14ac:dyDescent="0.25">
      <c r="A3" s="9">
        <v>20</v>
      </c>
      <c r="B3" s="9">
        <v>16</v>
      </c>
      <c r="E3" s="9">
        <v>3</v>
      </c>
    </row>
    <row r="4" spans="1:5" x14ac:dyDescent="0.25">
      <c r="A4" s="9">
        <v>40</v>
      </c>
      <c r="B4" s="9">
        <v>19</v>
      </c>
      <c r="E4" s="9">
        <v>5</v>
      </c>
    </row>
  </sheetData>
  <sheetProtection password="C751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21"/>
  <sheetViews>
    <sheetView view="pageLayout" zoomScaleNormal="100" zoomScaleSheetLayoutView="100" workbookViewId="0">
      <selection activeCell="A6" sqref="A6"/>
    </sheetView>
  </sheetViews>
  <sheetFormatPr defaultRowHeight="15" x14ac:dyDescent="0.25"/>
  <cols>
    <col min="1" max="1" width="6.140625" style="1" customWidth="1"/>
    <col min="2" max="2" width="23.42578125" style="1" customWidth="1"/>
    <col min="3" max="16" width="7.7109375" style="1" customWidth="1"/>
    <col min="17" max="17" width="8.5703125" style="1" customWidth="1"/>
    <col min="18" max="21" width="7.7109375" style="1" customWidth="1"/>
    <col min="22" max="32" width="10.7109375" style="1" customWidth="1"/>
    <col min="33" max="33" width="7.7109375" style="1" customWidth="1"/>
    <col min="34" max="34" width="8.7109375" style="1" customWidth="1"/>
    <col min="35" max="35" width="6.140625" style="1" customWidth="1"/>
    <col min="36" max="36" width="8.7109375" style="1" customWidth="1"/>
    <col min="37" max="37" width="7.7109375" style="1" customWidth="1"/>
    <col min="38" max="38" width="8.7109375" style="1" customWidth="1"/>
    <col min="39" max="39" width="6.140625" style="1" customWidth="1"/>
    <col min="40" max="40" width="8.7109375" style="1" customWidth="1"/>
    <col min="41" max="41" width="7.7109375" style="1" customWidth="1"/>
    <col min="42" max="42" width="8.7109375" style="1" customWidth="1"/>
    <col min="43" max="43" width="6.140625" style="1" customWidth="1"/>
    <col min="44" max="44" width="8.7109375" style="1" customWidth="1"/>
    <col min="45" max="45" width="7.7109375" style="1" customWidth="1"/>
    <col min="46" max="46" width="8.7109375" style="1" customWidth="1"/>
    <col min="47" max="16384" width="9.140625" style="1"/>
  </cols>
  <sheetData>
    <row r="1" spans="1:21" ht="18.75" x14ac:dyDescent="0.25">
      <c r="A1" s="27" t="str">
        <f>Master!C2</f>
        <v>gsss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ht="18.75" x14ac:dyDescent="0.25">
      <c r="A2" s="27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21.75" customHeight="1" x14ac:dyDescent="0.25">
      <c r="A3" s="34" t="s">
        <v>14</v>
      </c>
      <c r="B3" s="34" t="s">
        <v>15</v>
      </c>
      <c r="C3" s="30" t="s">
        <v>27</v>
      </c>
      <c r="D3" s="31"/>
      <c r="E3" s="31"/>
      <c r="F3" s="31"/>
      <c r="G3" s="30" t="s">
        <v>28</v>
      </c>
      <c r="H3" s="31"/>
      <c r="I3" s="31"/>
      <c r="J3" s="31"/>
      <c r="K3" s="30" t="s">
        <v>31</v>
      </c>
      <c r="L3" s="31"/>
      <c r="M3" s="31"/>
      <c r="N3" s="31"/>
      <c r="O3" s="30" t="s">
        <v>32</v>
      </c>
      <c r="P3" s="31"/>
      <c r="Q3" s="31"/>
      <c r="R3" s="31"/>
      <c r="S3" s="31"/>
      <c r="T3" s="31"/>
      <c r="U3" s="32" t="s">
        <v>33</v>
      </c>
    </row>
    <row r="4" spans="1:21" ht="25.5" customHeight="1" x14ac:dyDescent="0.25">
      <c r="A4" s="34"/>
      <c r="B4" s="34"/>
      <c r="C4" s="4" t="s">
        <v>1</v>
      </c>
      <c r="D4" s="4" t="s">
        <v>2</v>
      </c>
      <c r="E4" s="4" t="s">
        <v>3</v>
      </c>
      <c r="F4" s="5" t="s">
        <v>5</v>
      </c>
      <c r="G4" s="4" t="s">
        <v>1</v>
      </c>
      <c r="H4" s="4" t="s">
        <v>2</v>
      </c>
      <c r="I4" s="4" t="s">
        <v>3</v>
      </c>
      <c r="J4" s="5" t="s">
        <v>5</v>
      </c>
      <c r="K4" s="4" t="s">
        <v>1</v>
      </c>
      <c r="L4" s="4" t="s">
        <v>2</v>
      </c>
      <c r="M4" s="4" t="s">
        <v>3</v>
      </c>
      <c r="N4" s="5" t="s">
        <v>5</v>
      </c>
      <c r="O4" s="4" t="s">
        <v>4</v>
      </c>
      <c r="P4" s="12" t="s">
        <v>39</v>
      </c>
      <c r="Q4" s="4" t="s">
        <v>37</v>
      </c>
      <c r="R4" s="8" t="s">
        <v>9</v>
      </c>
      <c r="S4" s="8" t="s">
        <v>12</v>
      </c>
      <c r="T4" s="5" t="s">
        <v>5</v>
      </c>
      <c r="U4" s="33"/>
    </row>
    <row r="5" spans="1:21" ht="20.100000000000001" customHeight="1" x14ac:dyDescent="0.25">
      <c r="A5" s="2">
        <f>Master!A6</f>
        <v>1</v>
      </c>
      <c r="B5" s="3" t="str">
        <f>Master!B6</f>
        <v>Gaurav</v>
      </c>
      <c r="C5" s="6">
        <f>IF(A5&gt;=1,Master!G6,0)</f>
        <v>61300</v>
      </c>
      <c r="D5" s="6">
        <f>IF(A5&gt;=1,(IF(Master!Q6=1,(IF(C5&gt;=1,ROUND(C5*17/100,0),0)),0)),0)</f>
        <v>10421</v>
      </c>
      <c r="E5" s="6">
        <f>IF(A5&gt;=1,(IF(Master!Q6=1,(IF(C5&gt;=1,ROUND(C5*Master!H6/100,0),0)),0)),0)</f>
        <v>4904</v>
      </c>
      <c r="F5" s="7">
        <f>SUM(C5:E5)</f>
        <v>76625</v>
      </c>
      <c r="G5" s="6">
        <f>IF($A5&gt;=1,(IF(C5&gt;=1,ROUND(C5/31*Master!$E6,0),0)),0)</f>
        <v>31639</v>
      </c>
      <c r="H5" s="6">
        <f>IF($A5&gt;=1,(IF(D5&gt;=1,ROUND(D5/31*Master!$E6,0),0)),0)</f>
        <v>5379</v>
      </c>
      <c r="I5" s="6">
        <f>IF($A5&gt;=1,(IF(E5&gt;=1,ROUND(E5/31*Master!$E6,0),0)),0)</f>
        <v>2531</v>
      </c>
      <c r="J5" s="7">
        <f>SUM(G5:I5)</f>
        <v>39549</v>
      </c>
      <c r="K5" s="6">
        <f>C5-G5</f>
        <v>29661</v>
      </c>
      <c r="L5" s="6">
        <f t="shared" ref="L5:M5" si="0">D5-H5</f>
        <v>5042</v>
      </c>
      <c r="M5" s="6">
        <f t="shared" si="0"/>
        <v>2373</v>
      </c>
      <c r="N5" s="7">
        <f>SUM(K5:M5)</f>
        <v>37076</v>
      </c>
      <c r="O5" s="6">
        <f>IF(A5&gt;=1,(IF(Master!R6=2,(IF(C5&gt;=1,ROUNDDOWN(K5/10,0)+ROUNDDOWN(L5/10,0),0)),0)),0)</f>
        <v>0</v>
      </c>
      <c r="P5" s="6">
        <f>IF($A5&gt;=1,(IF(Master!$R6=1,(IF($C5&gt;=1,Master!J6,0)),0)),0)</f>
        <v>2000</v>
      </c>
      <c r="Q5" s="6">
        <f>IF(A5&gt;=1,(IF(C5&gt;=1,ROUND(C5/31*Master!P6,0),0)),0)</f>
        <v>5932</v>
      </c>
      <c r="R5" s="6">
        <f>IF($A5&gt;=1,(IF(Master!$R6=1,(IF($C5&gt;=1,Master!N6,0)),0)),0)</f>
        <v>800</v>
      </c>
      <c r="S5" s="6">
        <f>IF($A5&gt;=1,(IF(Master!$R6&gt;=1,(IF($C5&gt;=1,Master!O6,0)),0)),0)</f>
        <v>460</v>
      </c>
      <c r="T5" s="7">
        <f>SUM(O5:S5)</f>
        <v>9192</v>
      </c>
      <c r="U5" s="7">
        <f t="shared" ref="U5:U36" si="1">N5-T5</f>
        <v>27884</v>
      </c>
    </row>
    <row r="6" spans="1:21" ht="20.100000000000001" customHeight="1" x14ac:dyDescent="0.25">
      <c r="A6" s="2">
        <f>Master!A7</f>
        <v>2</v>
      </c>
      <c r="B6" s="3" t="str">
        <f>Master!B7</f>
        <v>Manohar</v>
      </c>
      <c r="C6" s="6">
        <f>IF(A6&gt;=1,Master!G7,0)</f>
        <v>61300</v>
      </c>
      <c r="D6" s="6">
        <f>IF(A6&gt;=1,(IF(Master!Q7=1,(IF(C6&gt;=1,ROUND(C6*17/100,0),0)),0)),0)</f>
        <v>10421</v>
      </c>
      <c r="E6" s="6">
        <f>IF(A6&gt;=1,(IF(Master!Q7=1,(IF(C6&gt;=1,ROUND(C6*Master!H7/100,0),0)),0)),0)</f>
        <v>4904</v>
      </c>
      <c r="F6" s="7">
        <f t="shared" ref="F6:F69" si="2">SUM(C6:E6)</f>
        <v>76625</v>
      </c>
      <c r="G6" s="6">
        <f>IF($A6&gt;=1,(IF(C6&gt;=1,ROUND(C6/31*Master!$E7,0),0)),0)</f>
        <v>31639</v>
      </c>
      <c r="H6" s="6">
        <f>IF($A6&gt;=1,(IF(D6&gt;=1,ROUND(D6/31*Master!$E7,0),0)),0)</f>
        <v>5379</v>
      </c>
      <c r="I6" s="6">
        <f>IF($A6&gt;=1,(IF(E6&gt;=1,ROUND(E6/31*Master!$E7,0),0)),0)</f>
        <v>2531</v>
      </c>
      <c r="J6" s="7">
        <f t="shared" ref="J6:J69" si="3">SUM(G6:I6)</f>
        <v>39549</v>
      </c>
      <c r="K6" s="6">
        <f t="shared" ref="K6:K69" si="4">C6-G6</f>
        <v>29661</v>
      </c>
      <c r="L6" s="6">
        <f t="shared" ref="L6:L69" si="5">D6-H6</f>
        <v>5042</v>
      </c>
      <c r="M6" s="6">
        <f t="shared" ref="M6:M69" si="6">E6-I6</f>
        <v>2373</v>
      </c>
      <c r="N6" s="7">
        <f t="shared" ref="N6:N69" si="7">SUM(K6:M6)</f>
        <v>37076</v>
      </c>
      <c r="O6" s="6">
        <f>IF(A6&gt;=1,(IF(Master!R7=2,(IF(C6&gt;=1,ROUNDDOWN(K6/10,0)+ROUNDDOWN(L6/10,0),0)),0)),0)</f>
        <v>3470</v>
      </c>
      <c r="P6" s="6">
        <f>IF($A6&gt;=1,(IF(Master!$R7=1,(IF($C6&gt;=1,Master!J7,0)),0)),0)</f>
        <v>0</v>
      </c>
      <c r="Q6" s="6">
        <f>IF(A6&gt;=1,(IF(C6&gt;=1,ROUND(C6/31*Master!P7,0),0)),0)</f>
        <v>5932</v>
      </c>
      <c r="R6" s="6">
        <f>IF($A6&gt;=1,(IF(Master!$R7=1,(IF($C6&gt;=1,Master!N7,0)),0)),0)</f>
        <v>0</v>
      </c>
      <c r="S6" s="6">
        <f>IF($A6&gt;=1,(IF(Master!$R7&gt;=1,(IF($C6&gt;=1,Master!O7,0)),0)),0)</f>
        <v>460</v>
      </c>
      <c r="T6" s="7">
        <f t="shared" ref="T6:T69" si="8">SUM(O6:S6)</f>
        <v>9862</v>
      </c>
      <c r="U6" s="7">
        <f t="shared" si="1"/>
        <v>27214</v>
      </c>
    </row>
    <row r="7" spans="1:21" ht="20.100000000000001" customHeight="1" x14ac:dyDescent="0.25">
      <c r="A7" s="2" t="str">
        <f>Master!A8</f>
        <v/>
      </c>
      <c r="B7" s="3">
        <f>Master!B8</f>
        <v>0</v>
      </c>
      <c r="C7" s="6">
        <f>IF(A7&gt;=1,Master!G8,0)</f>
        <v>0</v>
      </c>
      <c r="D7" s="6">
        <f>IF(A7&gt;=1,(IF(Master!Q8=1,(IF(C7&gt;=1,ROUND(C7*17/100,0),0)),0)),0)</f>
        <v>0</v>
      </c>
      <c r="E7" s="6">
        <f>IF(A7&gt;=1,(IF(Master!Q8=1,(IF(C7&gt;=1,ROUND(C7*Master!H8/100,0),0)),0)),0)</f>
        <v>0</v>
      </c>
      <c r="F7" s="7">
        <f t="shared" si="2"/>
        <v>0</v>
      </c>
      <c r="G7" s="6">
        <f>IF($A7&gt;=1,(IF(C7&gt;=1,ROUND(C7/31*Master!$E8,0),0)),0)</f>
        <v>0</v>
      </c>
      <c r="H7" s="6">
        <f>IF($A7&gt;=1,(IF(D7&gt;=1,ROUND(D7/31*Master!$E8,0),0)),0)</f>
        <v>0</v>
      </c>
      <c r="I7" s="6">
        <f>IF($A7&gt;=1,(IF(E7&gt;=1,ROUND(E7/31*Master!$E8,0),0)),0)</f>
        <v>0</v>
      </c>
      <c r="J7" s="7">
        <f t="shared" si="3"/>
        <v>0</v>
      </c>
      <c r="K7" s="6">
        <f t="shared" si="4"/>
        <v>0</v>
      </c>
      <c r="L7" s="6">
        <f t="shared" si="5"/>
        <v>0</v>
      </c>
      <c r="M7" s="6">
        <f t="shared" si="6"/>
        <v>0</v>
      </c>
      <c r="N7" s="7">
        <f t="shared" si="7"/>
        <v>0</v>
      </c>
      <c r="O7" s="6">
        <f>IF(A7&gt;=1,(IF(Master!R8=2,(IF(C7&gt;=1,ROUNDDOWN(K7/10,0)+ROUNDDOWN(L7/10,0),0)),0)),0)</f>
        <v>0</v>
      </c>
      <c r="P7" s="6">
        <f>IF($A7&gt;=1,(IF(Master!$R8=1,(IF($C7&gt;=1,Master!J8,0)),0)),0)</f>
        <v>0</v>
      </c>
      <c r="Q7" s="6">
        <f>IF(A7&gt;=1,(IF(C7&gt;=1,ROUND(C7/31*Master!P8,0),0)),0)</f>
        <v>0</v>
      </c>
      <c r="R7" s="6">
        <f>IF($A7&gt;=1,(IF(Master!$R8=1,(IF($C7&gt;=1,Master!N8,0)),0)),0)</f>
        <v>0</v>
      </c>
      <c r="S7" s="6">
        <f>IF($A7&gt;=1,(IF(Master!$R8&gt;=1,(IF($C7&gt;=1,Master!O8,0)),0)),0)</f>
        <v>0</v>
      </c>
      <c r="T7" s="7">
        <f t="shared" si="8"/>
        <v>0</v>
      </c>
      <c r="U7" s="7">
        <f t="shared" si="1"/>
        <v>0</v>
      </c>
    </row>
    <row r="8" spans="1:21" ht="20.100000000000001" customHeight="1" x14ac:dyDescent="0.25">
      <c r="A8" s="2" t="str">
        <f>Master!A9</f>
        <v/>
      </c>
      <c r="B8" s="3">
        <f>Master!B9</f>
        <v>0</v>
      </c>
      <c r="C8" s="6">
        <f>IF(A8&gt;=1,Master!G9,0)</f>
        <v>0</v>
      </c>
      <c r="D8" s="6">
        <f>IF(A8&gt;=1,(IF(Master!Q9=1,(IF(C8&gt;=1,ROUND(C8*17/100,0),0)),0)),0)</f>
        <v>0</v>
      </c>
      <c r="E8" s="6">
        <f>IF(A8&gt;=1,(IF(Master!Q9=1,(IF(C8&gt;=1,ROUND(C8*Master!H9/100,0),0)),0)),0)</f>
        <v>0</v>
      </c>
      <c r="F8" s="7">
        <f t="shared" si="2"/>
        <v>0</v>
      </c>
      <c r="G8" s="6">
        <f>IF($A8&gt;=1,(IF(C8&gt;=1,ROUND(C8/31*Master!$E9,0),0)),0)</f>
        <v>0</v>
      </c>
      <c r="H8" s="6">
        <f>IF($A8&gt;=1,(IF(D8&gt;=1,ROUND(D8/31*Master!$E9,0),0)),0)</f>
        <v>0</v>
      </c>
      <c r="I8" s="6">
        <f>IF($A8&gt;=1,(IF(E8&gt;=1,ROUND(E8/31*Master!$E9,0),0)),0)</f>
        <v>0</v>
      </c>
      <c r="J8" s="7">
        <f t="shared" si="3"/>
        <v>0</v>
      </c>
      <c r="K8" s="6">
        <f t="shared" si="4"/>
        <v>0</v>
      </c>
      <c r="L8" s="6">
        <f t="shared" si="5"/>
        <v>0</v>
      </c>
      <c r="M8" s="6">
        <f t="shared" si="6"/>
        <v>0</v>
      </c>
      <c r="N8" s="7">
        <f t="shared" si="7"/>
        <v>0</v>
      </c>
      <c r="O8" s="6">
        <f>IF(A8&gt;=1,(IF(Master!R9=2,(IF(C8&gt;=1,ROUNDDOWN(K8/10,0)+ROUNDDOWN(L8/10,0),0)),0)),0)</f>
        <v>0</v>
      </c>
      <c r="P8" s="6">
        <f>IF($A8&gt;=1,(IF(Master!$R9=1,(IF($C8&gt;=1,Master!J9,0)),0)),0)</f>
        <v>0</v>
      </c>
      <c r="Q8" s="6">
        <f>IF(A8&gt;=1,(IF(C8&gt;=1,ROUND(C8/31*Master!P9,0),0)),0)</f>
        <v>0</v>
      </c>
      <c r="R8" s="6">
        <f>IF($A8&gt;=1,(IF(Master!$R9=1,(IF($C8&gt;=1,Master!N9,0)),0)),0)</f>
        <v>0</v>
      </c>
      <c r="S8" s="6">
        <f>IF($A8&gt;=1,(IF(Master!$R9&gt;=1,(IF($C8&gt;=1,Master!O9,0)),0)),0)</f>
        <v>0</v>
      </c>
      <c r="T8" s="7">
        <f t="shared" si="8"/>
        <v>0</v>
      </c>
      <c r="U8" s="7">
        <f t="shared" si="1"/>
        <v>0</v>
      </c>
    </row>
    <row r="9" spans="1:21" ht="20.100000000000001" customHeight="1" x14ac:dyDescent="0.25">
      <c r="A9" s="2" t="str">
        <f>Master!A10</f>
        <v/>
      </c>
      <c r="B9" s="3">
        <f>Master!B10</f>
        <v>0</v>
      </c>
      <c r="C9" s="6">
        <f>IF(A9&gt;=1,Master!G10,0)</f>
        <v>0</v>
      </c>
      <c r="D9" s="6">
        <f>IF(A9&gt;=1,(IF(Master!Q10=1,(IF(C9&gt;=1,ROUND(C9*17/100,0),0)),0)),0)</f>
        <v>0</v>
      </c>
      <c r="E9" s="6">
        <f>IF(A9&gt;=1,(IF(Master!Q10=1,(IF(C9&gt;=1,ROUND(C9*Master!H10/100,0),0)),0)),0)</f>
        <v>0</v>
      </c>
      <c r="F9" s="7">
        <f t="shared" si="2"/>
        <v>0</v>
      </c>
      <c r="G9" s="6">
        <f>IF($A9&gt;=1,(IF(C9&gt;=1,ROUND(C9/31*Master!$E10,0),0)),0)</f>
        <v>0</v>
      </c>
      <c r="H9" s="6">
        <f>IF($A9&gt;=1,(IF(D9&gt;=1,ROUND(D9/31*Master!$E10,0),0)),0)</f>
        <v>0</v>
      </c>
      <c r="I9" s="6">
        <f>IF($A9&gt;=1,(IF(E9&gt;=1,ROUND(E9/31*Master!$E10,0),0)),0)</f>
        <v>0</v>
      </c>
      <c r="J9" s="7">
        <f t="shared" si="3"/>
        <v>0</v>
      </c>
      <c r="K9" s="6">
        <f t="shared" si="4"/>
        <v>0</v>
      </c>
      <c r="L9" s="6">
        <f t="shared" si="5"/>
        <v>0</v>
      </c>
      <c r="M9" s="6">
        <f t="shared" si="6"/>
        <v>0</v>
      </c>
      <c r="N9" s="7">
        <f t="shared" si="7"/>
        <v>0</v>
      </c>
      <c r="O9" s="6">
        <f>IF(A9&gt;=1,(IF(Master!R10=2,(IF(C9&gt;=1,ROUNDDOWN(K9/10,0)+ROUNDDOWN(L9/10,0),0)),0)),0)</f>
        <v>0</v>
      </c>
      <c r="P9" s="6">
        <f>IF($A9&gt;=1,(IF(Master!$R10=1,(IF($C9&gt;=1,Master!J10,0)),0)),0)</f>
        <v>0</v>
      </c>
      <c r="Q9" s="6">
        <f>IF(A9&gt;=1,(IF(C9&gt;=1,ROUND(C9/31*Master!P10,0),0)),0)</f>
        <v>0</v>
      </c>
      <c r="R9" s="6">
        <f>IF($A9&gt;=1,(IF(Master!$R10=1,(IF($C9&gt;=1,Master!N10,0)),0)),0)</f>
        <v>0</v>
      </c>
      <c r="S9" s="6">
        <f>IF($A9&gt;=1,(IF(Master!$R10&gt;=1,(IF($C9&gt;=1,Master!O10,0)),0)),0)</f>
        <v>0</v>
      </c>
      <c r="T9" s="7">
        <f t="shared" si="8"/>
        <v>0</v>
      </c>
      <c r="U9" s="7">
        <f t="shared" si="1"/>
        <v>0</v>
      </c>
    </row>
    <row r="10" spans="1:21" ht="20.100000000000001" customHeight="1" x14ac:dyDescent="0.25">
      <c r="A10" s="2" t="str">
        <f>Master!A11</f>
        <v/>
      </c>
      <c r="B10" s="3">
        <f>Master!B11</f>
        <v>0</v>
      </c>
      <c r="C10" s="6">
        <f>IF(A10&gt;=1,Master!G11,0)</f>
        <v>0</v>
      </c>
      <c r="D10" s="6">
        <f>IF(A10&gt;=1,(IF(Master!Q11=1,(IF(C10&gt;=1,ROUND(C10*17/100,0),0)),0)),0)</f>
        <v>0</v>
      </c>
      <c r="E10" s="6">
        <f>IF(A10&gt;=1,(IF(Master!Q11=1,(IF(C10&gt;=1,ROUND(C10*Master!H11/100,0),0)),0)),0)</f>
        <v>0</v>
      </c>
      <c r="F10" s="7">
        <f t="shared" si="2"/>
        <v>0</v>
      </c>
      <c r="G10" s="6">
        <f>IF($A10&gt;=1,(IF(C10&gt;=1,ROUND(C10/31*Master!$E11,0),0)),0)</f>
        <v>0</v>
      </c>
      <c r="H10" s="6">
        <f>IF($A10&gt;=1,(IF(D10&gt;=1,ROUND(D10/31*Master!$E11,0),0)),0)</f>
        <v>0</v>
      </c>
      <c r="I10" s="6">
        <f>IF($A10&gt;=1,(IF(E10&gt;=1,ROUND(E10/31*Master!$E11,0),0)),0)</f>
        <v>0</v>
      </c>
      <c r="J10" s="7">
        <f t="shared" si="3"/>
        <v>0</v>
      </c>
      <c r="K10" s="6">
        <f t="shared" si="4"/>
        <v>0</v>
      </c>
      <c r="L10" s="6">
        <f t="shared" si="5"/>
        <v>0</v>
      </c>
      <c r="M10" s="6">
        <f t="shared" si="6"/>
        <v>0</v>
      </c>
      <c r="N10" s="7">
        <f t="shared" si="7"/>
        <v>0</v>
      </c>
      <c r="O10" s="6">
        <f>IF(A10&gt;=1,(IF(Master!R11=2,(IF(C10&gt;=1,ROUNDDOWN(K10/10,0)+ROUNDDOWN(L10/10,0),0)),0)),0)</f>
        <v>0</v>
      </c>
      <c r="P10" s="6">
        <f>IF($A10&gt;=1,(IF(Master!$R11=1,(IF($C10&gt;=1,Master!J11,0)),0)),0)</f>
        <v>0</v>
      </c>
      <c r="Q10" s="6">
        <f>IF(A10&gt;=1,(IF(C10&gt;=1,ROUND(C10/31*Master!P11,0),0)),0)</f>
        <v>0</v>
      </c>
      <c r="R10" s="6">
        <f>IF($A10&gt;=1,(IF(Master!$R11=1,(IF($C10&gt;=1,Master!N11,0)),0)),0)</f>
        <v>0</v>
      </c>
      <c r="S10" s="6">
        <f>IF($A10&gt;=1,(IF(Master!$R11&gt;=1,(IF($C10&gt;=1,Master!O11,0)),0)),0)</f>
        <v>0</v>
      </c>
      <c r="T10" s="7">
        <f t="shared" si="8"/>
        <v>0</v>
      </c>
      <c r="U10" s="7">
        <f t="shared" si="1"/>
        <v>0</v>
      </c>
    </row>
    <row r="11" spans="1:21" ht="20.100000000000001" customHeight="1" x14ac:dyDescent="0.25">
      <c r="A11" s="2" t="str">
        <f>Master!A12</f>
        <v/>
      </c>
      <c r="B11" s="3">
        <f>Master!B12</f>
        <v>0</v>
      </c>
      <c r="C11" s="6">
        <f>IF(A11&gt;=1,Master!G12,0)</f>
        <v>0</v>
      </c>
      <c r="D11" s="6">
        <f>IF(A11&gt;=1,(IF(Master!Q12=1,(IF(C11&gt;=1,ROUND(C11*17/100,0),0)),0)),0)</f>
        <v>0</v>
      </c>
      <c r="E11" s="6">
        <f>IF(A11&gt;=1,(IF(Master!Q12=1,(IF(C11&gt;=1,ROUND(C11*Master!H12/100,0),0)),0)),0)</f>
        <v>0</v>
      </c>
      <c r="F11" s="7">
        <f t="shared" si="2"/>
        <v>0</v>
      </c>
      <c r="G11" s="6">
        <f>IF($A11&gt;=1,(IF(C11&gt;=1,ROUND(C11/31*Master!$E12,0),0)),0)</f>
        <v>0</v>
      </c>
      <c r="H11" s="6">
        <f>IF($A11&gt;=1,(IF(D11&gt;=1,ROUND(D11/31*Master!$E12,0),0)),0)</f>
        <v>0</v>
      </c>
      <c r="I11" s="6">
        <f>IF($A11&gt;=1,(IF(E11&gt;=1,ROUND(E11/31*Master!$E12,0),0)),0)</f>
        <v>0</v>
      </c>
      <c r="J11" s="7">
        <f t="shared" si="3"/>
        <v>0</v>
      </c>
      <c r="K11" s="6">
        <f t="shared" si="4"/>
        <v>0</v>
      </c>
      <c r="L11" s="6">
        <f t="shared" si="5"/>
        <v>0</v>
      </c>
      <c r="M11" s="6">
        <f t="shared" si="6"/>
        <v>0</v>
      </c>
      <c r="N11" s="7">
        <f t="shared" si="7"/>
        <v>0</v>
      </c>
      <c r="O11" s="6">
        <f>IF(A11&gt;=1,(IF(Master!R12=2,(IF(C11&gt;=1,ROUNDDOWN(K11/10,0)+ROUNDDOWN(L11/10,0),0)),0)),0)</f>
        <v>0</v>
      </c>
      <c r="P11" s="6">
        <f>IF($A11&gt;=1,(IF(Master!$R12=1,(IF($C11&gt;=1,Master!J12,0)),0)),0)</f>
        <v>0</v>
      </c>
      <c r="Q11" s="6">
        <f>IF(A11&gt;=1,(IF(C11&gt;=1,ROUND(C11/31*Master!P12,0),0)),0)</f>
        <v>0</v>
      </c>
      <c r="R11" s="6">
        <f>IF($A11&gt;=1,(IF(Master!$R12=1,(IF($C11&gt;=1,Master!N12,0)),0)),0)</f>
        <v>0</v>
      </c>
      <c r="S11" s="6">
        <f>IF($A11&gt;=1,(IF(Master!$R12&gt;=1,(IF($C11&gt;=1,Master!O12,0)),0)),0)</f>
        <v>0</v>
      </c>
      <c r="T11" s="7">
        <f t="shared" si="8"/>
        <v>0</v>
      </c>
      <c r="U11" s="7">
        <f t="shared" si="1"/>
        <v>0</v>
      </c>
    </row>
    <row r="12" spans="1:21" ht="20.100000000000001" customHeight="1" x14ac:dyDescent="0.25">
      <c r="A12" s="2" t="str">
        <f>Master!A13</f>
        <v/>
      </c>
      <c r="B12" s="3">
        <f>Master!B13</f>
        <v>0</v>
      </c>
      <c r="C12" s="6">
        <f>IF(A12&gt;=1,Master!G13,0)</f>
        <v>0</v>
      </c>
      <c r="D12" s="6">
        <f>IF(A12&gt;=1,(IF(Master!Q13=1,(IF(C12&gt;=1,ROUND(C12*17/100,0),0)),0)),0)</f>
        <v>0</v>
      </c>
      <c r="E12" s="6">
        <f>IF(A12&gt;=1,(IF(Master!Q13=1,(IF(C12&gt;=1,ROUND(C12*Master!H13/100,0),0)),0)),0)</f>
        <v>0</v>
      </c>
      <c r="F12" s="7">
        <f t="shared" si="2"/>
        <v>0</v>
      </c>
      <c r="G12" s="6">
        <f>IF($A12&gt;=1,(IF(C12&gt;=1,ROUND(C12/31*Master!$E13,0),0)),0)</f>
        <v>0</v>
      </c>
      <c r="H12" s="6">
        <f>IF($A12&gt;=1,(IF(D12&gt;=1,ROUND(D12/31*Master!$E13,0),0)),0)</f>
        <v>0</v>
      </c>
      <c r="I12" s="6">
        <f>IF($A12&gt;=1,(IF(E12&gt;=1,ROUND(E12/31*Master!$E13,0),0)),0)</f>
        <v>0</v>
      </c>
      <c r="J12" s="7">
        <f t="shared" si="3"/>
        <v>0</v>
      </c>
      <c r="K12" s="6">
        <f t="shared" si="4"/>
        <v>0</v>
      </c>
      <c r="L12" s="6">
        <f t="shared" si="5"/>
        <v>0</v>
      </c>
      <c r="M12" s="6">
        <f t="shared" si="6"/>
        <v>0</v>
      </c>
      <c r="N12" s="7">
        <f t="shared" si="7"/>
        <v>0</v>
      </c>
      <c r="O12" s="6">
        <f>IF(A12&gt;=1,(IF(Master!R13=2,(IF(C12&gt;=1,ROUNDDOWN(K12/10,0)+ROUNDDOWN(L12/10,0),0)),0)),0)</f>
        <v>0</v>
      </c>
      <c r="P12" s="6">
        <f>IF($A12&gt;=1,(IF(Master!$R13=1,(IF($C12&gt;=1,Master!J13,0)),0)),0)</f>
        <v>0</v>
      </c>
      <c r="Q12" s="6">
        <f>IF(A12&gt;=1,(IF(C12&gt;=1,ROUND(C12/31*Master!P13,0),0)),0)</f>
        <v>0</v>
      </c>
      <c r="R12" s="6">
        <f>IF($A12&gt;=1,(IF(Master!$R13=1,(IF($C12&gt;=1,Master!N13,0)),0)),0)</f>
        <v>0</v>
      </c>
      <c r="S12" s="6">
        <f>IF($A12&gt;=1,(IF(Master!$R13&gt;=1,(IF($C12&gt;=1,Master!O13,0)),0)),0)</f>
        <v>0</v>
      </c>
      <c r="T12" s="7">
        <f t="shared" si="8"/>
        <v>0</v>
      </c>
      <c r="U12" s="7">
        <f t="shared" si="1"/>
        <v>0</v>
      </c>
    </row>
    <row r="13" spans="1:21" ht="20.100000000000001" customHeight="1" x14ac:dyDescent="0.25">
      <c r="A13" s="2" t="str">
        <f>Master!A14</f>
        <v/>
      </c>
      <c r="B13" s="3">
        <f>Master!B14</f>
        <v>0</v>
      </c>
      <c r="C13" s="6">
        <f>IF(A13&gt;=1,Master!G14,0)</f>
        <v>0</v>
      </c>
      <c r="D13" s="6">
        <f>IF(A13&gt;=1,(IF(Master!Q14=1,(IF(C13&gt;=1,ROUND(C13*17/100,0),0)),0)),0)</f>
        <v>0</v>
      </c>
      <c r="E13" s="6">
        <f>IF(A13&gt;=1,(IF(Master!Q14=1,(IF(C13&gt;=1,ROUND(C13*Master!H14/100,0),0)),0)),0)</f>
        <v>0</v>
      </c>
      <c r="F13" s="7">
        <f t="shared" si="2"/>
        <v>0</v>
      </c>
      <c r="G13" s="6">
        <f>IF($A13&gt;=1,(IF(C13&gt;=1,ROUND(C13/31*Master!$E14,0),0)),0)</f>
        <v>0</v>
      </c>
      <c r="H13" s="6">
        <f>IF($A13&gt;=1,(IF(D13&gt;=1,ROUND(D13/31*Master!$E14,0),0)),0)</f>
        <v>0</v>
      </c>
      <c r="I13" s="6">
        <f>IF($A13&gt;=1,(IF(E13&gt;=1,ROUND(E13/31*Master!$E14,0),0)),0)</f>
        <v>0</v>
      </c>
      <c r="J13" s="7">
        <f t="shared" si="3"/>
        <v>0</v>
      </c>
      <c r="K13" s="6">
        <f t="shared" si="4"/>
        <v>0</v>
      </c>
      <c r="L13" s="6">
        <f t="shared" si="5"/>
        <v>0</v>
      </c>
      <c r="M13" s="6">
        <f t="shared" si="6"/>
        <v>0</v>
      </c>
      <c r="N13" s="7">
        <f t="shared" si="7"/>
        <v>0</v>
      </c>
      <c r="O13" s="6">
        <f>IF(A13&gt;=1,(IF(Master!R14=2,(IF(C13&gt;=1,ROUNDDOWN(K13/10,0)+ROUNDDOWN(L13/10,0),0)),0)),0)</f>
        <v>0</v>
      </c>
      <c r="P13" s="6">
        <f>IF($A13&gt;=1,(IF(Master!$R14=1,(IF($C13&gt;=1,Master!J14,0)),0)),0)</f>
        <v>0</v>
      </c>
      <c r="Q13" s="6">
        <f>IF(A13&gt;=1,(IF(C13&gt;=1,ROUND(C13/31*Master!P14,0),0)),0)</f>
        <v>0</v>
      </c>
      <c r="R13" s="6">
        <f>IF($A13&gt;=1,(IF(Master!$R14=1,(IF($C13&gt;=1,Master!N14,0)),0)),0)</f>
        <v>0</v>
      </c>
      <c r="S13" s="6">
        <f>IF($A13&gt;=1,(IF(Master!$R14&gt;=1,(IF($C13&gt;=1,Master!O14,0)),0)),0)</f>
        <v>0</v>
      </c>
      <c r="T13" s="7">
        <f t="shared" si="8"/>
        <v>0</v>
      </c>
      <c r="U13" s="7">
        <f t="shared" si="1"/>
        <v>0</v>
      </c>
    </row>
    <row r="14" spans="1:21" ht="20.100000000000001" customHeight="1" x14ac:dyDescent="0.25">
      <c r="A14" s="2" t="str">
        <f>Master!A15</f>
        <v/>
      </c>
      <c r="B14" s="3">
        <f>Master!B15</f>
        <v>0</v>
      </c>
      <c r="C14" s="6">
        <f>IF(A14&gt;=1,Master!G15,0)</f>
        <v>0</v>
      </c>
      <c r="D14" s="6">
        <f>IF(A14&gt;=1,(IF(Master!Q15=1,(IF(C14&gt;=1,ROUND(C14*17/100,0),0)),0)),0)</f>
        <v>0</v>
      </c>
      <c r="E14" s="6">
        <f>IF(A14&gt;=1,(IF(Master!Q15=1,(IF(C14&gt;=1,ROUND(C14*Master!H15/100,0),0)),0)),0)</f>
        <v>0</v>
      </c>
      <c r="F14" s="7">
        <f t="shared" si="2"/>
        <v>0</v>
      </c>
      <c r="G14" s="6">
        <f>IF($A14&gt;=1,(IF(C14&gt;=1,ROUND(C14/31*Master!$E15,0),0)),0)</f>
        <v>0</v>
      </c>
      <c r="H14" s="6">
        <f>IF($A14&gt;=1,(IF(D14&gt;=1,ROUND(D14/31*Master!$E15,0),0)),0)</f>
        <v>0</v>
      </c>
      <c r="I14" s="6">
        <f>IF($A14&gt;=1,(IF(E14&gt;=1,ROUND(E14/31*Master!$E15,0),0)),0)</f>
        <v>0</v>
      </c>
      <c r="J14" s="7">
        <f t="shared" si="3"/>
        <v>0</v>
      </c>
      <c r="K14" s="6">
        <f t="shared" si="4"/>
        <v>0</v>
      </c>
      <c r="L14" s="6">
        <f t="shared" si="5"/>
        <v>0</v>
      </c>
      <c r="M14" s="6">
        <f t="shared" si="6"/>
        <v>0</v>
      </c>
      <c r="N14" s="7">
        <f t="shared" si="7"/>
        <v>0</v>
      </c>
      <c r="O14" s="6">
        <f>IF(A14&gt;=1,(IF(Master!R15=2,(IF(C14&gt;=1,ROUNDDOWN(K14/10,0)+ROUNDDOWN(L14/10,0),0)),0)),0)</f>
        <v>0</v>
      </c>
      <c r="P14" s="6">
        <f>IF($A14&gt;=1,(IF(Master!$R15=1,(IF($C14&gt;=1,Master!J15,0)),0)),0)</f>
        <v>0</v>
      </c>
      <c r="Q14" s="6">
        <f>IF(A14&gt;=1,(IF(C14&gt;=1,ROUND(C14/31*Master!P15,0),0)),0)</f>
        <v>0</v>
      </c>
      <c r="R14" s="6">
        <f>IF($A14&gt;=1,(IF(Master!$R15=1,(IF($C14&gt;=1,Master!N15,0)),0)),0)</f>
        <v>0</v>
      </c>
      <c r="S14" s="6">
        <f>IF($A14&gt;=1,(IF(Master!$R15&gt;=1,(IF($C14&gt;=1,Master!O15,0)),0)),0)</f>
        <v>0</v>
      </c>
      <c r="T14" s="7">
        <f t="shared" si="8"/>
        <v>0</v>
      </c>
      <c r="U14" s="7">
        <f t="shared" si="1"/>
        <v>0</v>
      </c>
    </row>
    <row r="15" spans="1:21" ht="20.100000000000001" customHeight="1" x14ac:dyDescent="0.25">
      <c r="A15" s="2" t="str">
        <f>Master!A16</f>
        <v/>
      </c>
      <c r="B15" s="3">
        <f>Master!B16</f>
        <v>0</v>
      </c>
      <c r="C15" s="6">
        <f>IF(A15&gt;=1,Master!G16,0)</f>
        <v>0</v>
      </c>
      <c r="D15" s="6">
        <f>IF(A15&gt;=1,(IF(Master!Q16=1,(IF(C15&gt;=1,ROUND(C15*17/100,0),0)),0)),0)</f>
        <v>0</v>
      </c>
      <c r="E15" s="6">
        <f>IF(A15&gt;=1,(IF(Master!Q16=1,(IF(C15&gt;=1,ROUND(C15*Master!H16/100,0),0)),0)),0)</f>
        <v>0</v>
      </c>
      <c r="F15" s="7">
        <f t="shared" si="2"/>
        <v>0</v>
      </c>
      <c r="G15" s="6">
        <f>IF($A15&gt;=1,(IF(C15&gt;=1,ROUND(C15/31*Master!$E16,0),0)),0)</f>
        <v>0</v>
      </c>
      <c r="H15" s="6">
        <f>IF($A15&gt;=1,(IF(D15&gt;=1,ROUND(D15/31*Master!$E16,0),0)),0)</f>
        <v>0</v>
      </c>
      <c r="I15" s="6">
        <f>IF($A15&gt;=1,(IF(E15&gt;=1,ROUND(E15/31*Master!$E16,0),0)),0)</f>
        <v>0</v>
      </c>
      <c r="J15" s="7">
        <f t="shared" si="3"/>
        <v>0</v>
      </c>
      <c r="K15" s="6">
        <f t="shared" si="4"/>
        <v>0</v>
      </c>
      <c r="L15" s="6">
        <f t="shared" si="5"/>
        <v>0</v>
      </c>
      <c r="M15" s="6">
        <f t="shared" si="6"/>
        <v>0</v>
      </c>
      <c r="N15" s="7">
        <f t="shared" si="7"/>
        <v>0</v>
      </c>
      <c r="O15" s="6">
        <f>IF(A15&gt;=1,(IF(Master!R16=2,(IF(C15&gt;=1,ROUNDDOWN(K15/10,0)+ROUNDDOWN(L15/10,0),0)),0)),0)</f>
        <v>0</v>
      </c>
      <c r="P15" s="6">
        <f>IF($A15&gt;=1,(IF(Master!$R16=1,(IF($C15&gt;=1,Master!J16,0)),0)),0)</f>
        <v>0</v>
      </c>
      <c r="Q15" s="6">
        <f>IF(A15&gt;=1,(IF(C15&gt;=1,ROUND(C15/31*Master!P16,0),0)),0)</f>
        <v>0</v>
      </c>
      <c r="R15" s="6">
        <f>IF($A15&gt;=1,(IF(Master!$R16=1,(IF($C15&gt;=1,Master!N16,0)),0)),0)</f>
        <v>0</v>
      </c>
      <c r="S15" s="6">
        <f>IF($A15&gt;=1,(IF(Master!$R16&gt;=1,(IF($C15&gt;=1,Master!O16,0)),0)),0)</f>
        <v>0</v>
      </c>
      <c r="T15" s="7">
        <f t="shared" si="8"/>
        <v>0</v>
      </c>
      <c r="U15" s="7">
        <f t="shared" si="1"/>
        <v>0</v>
      </c>
    </row>
    <row r="16" spans="1:21" ht="20.100000000000001" customHeight="1" x14ac:dyDescent="0.25">
      <c r="A16" s="2" t="str">
        <f>Master!A17</f>
        <v/>
      </c>
      <c r="B16" s="3">
        <f>Master!B17</f>
        <v>0</v>
      </c>
      <c r="C16" s="6">
        <f>IF(A16&gt;=1,Master!G17,0)</f>
        <v>0</v>
      </c>
      <c r="D16" s="6">
        <f>IF(A16&gt;=1,(IF(Master!Q17=1,(IF(C16&gt;=1,ROUND(C16*17/100,0),0)),0)),0)</f>
        <v>0</v>
      </c>
      <c r="E16" s="6">
        <f>IF(A16&gt;=1,(IF(Master!Q17=1,(IF(C16&gt;=1,ROUND(C16*Master!H17/100,0),0)),0)),0)</f>
        <v>0</v>
      </c>
      <c r="F16" s="7">
        <f t="shared" si="2"/>
        <v>0</v>
      </c>
      <c r="G16" s="6">
        <f>IF($A16&gt;=1,(IF(C16&gt;=1,ROUND(C16/31*Master!$E17,0),0)),0)</f>
        <v>0</v>
      </c>
      <c r="H16" s="6">
        <f>IF($A16&gt;=1,(IF(D16&gt;=1,ROUND(D16/31*Master!$E17,0),0)),0)</f>
        <v>0</v>
      </c>
      <c r="I16" s="6">
        <f>IF($A16&gt;=1,(IF(E16&gt;=1,ROUND(E16/31*Master!$E17,0),0)),0)</f>
        <v>0</v>
      </c>
      <c r="J16" s="7">
        <f t="shared" si="3"/>
        <v>0</v>
      </c>
      <c r="K16" s="6">
        <f t="shared" si="4"/>
        <v>0</v>
      </c>
      <c r="L16" s="6">
        <f t="shared" si="5"/>
        <v>0</v>
      </c>
      <c r="M16" s="6">
        <f t="shared" si="6"/>
        <v>0</v>
      </c>
      <c r="N16" s="7">
        <f t="shared" si="7"/>
        <v>0</v>
      </c>
      <c r="O16" s="6">
        <f>IF(A16&gt;=1,(IF(Master!R17=2,(IF(C16&gt;=1,ROUNDDOWN(K16/10,0)+ROUNDDOWN(L16/10,0),0)),0)),0)</f>
        <v>0</v>
      </c>
      <c r="P16" s="6">
        <f>IF($A16&gt;=1,(IF(Master!$R17=1,(IF($C16&gt;=1,Master!J17,0)),0)),0)</f>
        <v>0</v>
      </c>
      <c r="Q16" s="6">
        <f>IF(A16&gt;=1,(IF(C16&gt;=1,ROUND(C16/31*Master!P17,0),0)),0)</f>
        <v>0</v>
      </c>
      <c r="R16" s="6">
        <f>IF($A16&gt;=1,(IF(Master!$R17=1,(IF($C16&gt;=1,Master!N17,0)),0)),0)</f>
        <v>0</v>
      </c>
      <c r="S16" s="6">
        <f>IF($A16&gt;=1,(IF(Master!$R17&gt;=1,(IF($C16&gt;=1,Master!O17,0)),0)),0)</f>
        <v>0</v>
      </c>
      <c r="T16" s="7">
        <f t="shared" si="8"/>
        <v>0</v>
      </c>
      <c r="U16" s="7">
        <f t="shared" si="1"/>
        <v>0</v>
      </c>
    </row>
    <row r="17" spans="1:21" ht="20.100000000000001" customHeight="1" x14ac:dyDescent="0.25">
      <c r="A17" s="2" t="str">
        <f>Master!A18</f>
        <v/>
      </c>
      <c r="B17" s="3">
        <f>Master!B18</f>
        <v>0</v>
      </c>
      <c r="C17" s="6">
        <f>IF(A17&gt;=1,Master!G18,0)</f>
        <v>0</v>
      </c>
      <c r="D17" s="6">
        <f>IF(A17&gt;=1,(IF(Master!Q18=1,(IF(C17&gt;=1,ROUND(C17*17/100,0),0)),0)),0)</f>
        <v>0</v>
      </c>
      <c r="E17" s="6">
        <f>IF(A17&gt;=1,(IF(Master!Q18=1,(IF(C17&gt;=1,ROUND(C17*Master!H18/100,0),0)),0)),0)</f>
        <v>0</v>
      </c>
      <c r="F17" s="7">
        <f t="shared" si="2"/>
        <v>0</v>
      </c>
      <c r="G17" s="6">
        <f>IF($A17&gt;=1,(IF(C17&gt;=1,ROUND(C17/31*Master!$E18,0),0)),0)</f>
        <v>0</v>
      </c>
      <c r="H17" s="6">
        <f>IF($A17&gt;=1,(IF(D17&gt;=1,ROUND(D17/31*Master!$E18,0),0)),0)</f>
        <v>0</v>
      </c>
      <c r="I17" s="6">
        <f>IF($A17&gt;=1,(IF(E17&gt;=1,ROUND(E17/31*Master!$E18,0),0)),0)</f>
        <v>0</v>
      </c>
      <c r="J17" s="7">
        <f t="shared" si="3"/>
        <v>0</v>
      </c>
      <c r="K17" s="6">
        <f t="shared" si="4"/>
        <v>0</v>
      </c>
      <c r="L17" s="6">
        <f t="shared" si="5"/>
        <v>0</v>
      </c>
      <c r="M17" s="6">
        <f t="shared" si="6"/>
        <v>0</v>
      </c>
      <c r="N17" s="7">
        <f t="shared" si="7"/>
        <v>0</v>
      </c>
      <c r="O17" s="6">
        <f>IF(A17&gt;=1,(IF(Master!R18=2,(IF(C17&gt;=1,ROUNDDOWN(K17/10,0)+ROUNDDOWN(L17/10,0),0)),0)),0)</f>
        <v>0</v>
      </c>
      <c r="P17" s="6">
        <f>IF($A17&gt;=1,(IF(Master!$R18=1,(IF($C17&gt;=1,Master!J18,0)),0)),0)</f>
        <v>0</v>
      </c>
      <c r="Q17" s="6">
        <f>IF(A17&gt;=1,(IF(C17&gt;=1,ROUND(C17/31*Master!P18,0),0)),0)</f>
        <v>0</v>
      </c>
      <c r="R17" s="6">
        <f>IF($A17&gt;=1,(IF(Master!$R18=1,(IF($C17&gt;=1,Master!N18,0)),0)),0)</f>
        <v>0</v>
      </c>
      <c r="S17" s="6">
        <f>IF($A17&gt;=1,(IF(Master!$R18&gt;=1,(IF($C17&gt;=1,Master!O18,0)),0)),0)</f>
        <v>0</v>
      </c>
      <c r="T17" s="7">
        <f t="shared" si="8"/>
        <v>0</v>
      </c>
      <c r="U17" s="7">
        <f t="shared" si="1"/>
        <v>0</v>
      </c>
    </row>
    <row r="18" spans="1:21" ht="20.100000000000001" customHeight="1" x14ac:dyDescent="0.25">
      <c r="A18" s="2" t="str">
        <f>Master!A19</f>
        <v/>
      </c>
      <c r="B18" s="3">
        <f>Master!B19</f>
        <v>0</v>
      </c>
      <c r="C18" s="6">
        <f>IF(A18&gt;=1,Master!G19,0)</f>
        <v>0</v>
      </c>
      <c r="D18" s="6">
        <f>IF(A18&gt;=1,(IF(Master!Q19=1,(IF(C18&gt;=1,ROUND(C18*17/100,0),0)),0)),0)</f>
        <v>0</v>
      </c>
      <c r="E18" s="6">
        <f>IF(A18&gt;=1,(IF(Master!Q19=1,(IF(C18&gt;=1,ROUND(C18*Master!H19/100,0),0)),0)),0)</f>
        <v>0</v>
      </c>
      <c r="F18" s="7">
        <f t="shared" si="2"/>
        <v>0</v>
      </c>
      <c r="G18" s="6">
        <f>IF($A18&gt;=1,(IF(C18&gt;=1,ROUND(C18/31*Master!$E19,0),0)),0)</f>
        <v>0</v>
      </c>
      <c r="H18" s="6">
        <f>IF($A18&gt;=1,(IF(D18&gt;=1,ROUND(D18/31*Master!$E19,0),0)),0)</f>
        <v>0</v>
      </c>
      <c r="I18" s="6">
        <f>IF($A18&gt;=1,(IF(E18&gt;=1,ROUND(E18/31*Master!$E19,0),0)),0)</f>
        <v>0</v>
      </c>
      <c r="J18" s="7">
        <f t="shared" si="3"/>
        <v>0</v>
      </c>
      <c r="K18" s="6">
        <f t="shared" si="4"/>
        <v>0</v>
      </c>
      <c r="L18" s="6">
        <f t="shared" si="5"/>
        <v>0</v>
      </c>
      <c r="M18" s="6">
        <f t="shared" si="6"/>
        <v>0</v>
      </c>
      <c r="N18" s="7">
        <f t="shared" si="7"/>
        <v>0</v>
      </c>
      <c r="O18" s="6">
        <f>IF(A18&gt;=1,(IF(Master!R19=2,(IF(C18&gt;=1,ROUNDDOWN(K18/10,0)+ROUNDDOWN(L18/10,0),0)),0)),0)</f>
        <v>0</v>
      </c>
      <c r="P18" s="6">
        <f>IF($A18&gt;=1,(IF(Master!$R19=1,(IF($C18&gt;=1,Master!J19,0)),0)),0)</f>
        <v>0</v>
      </c>
      <c r="Q18" s="6">
        <f>IF(A18&gt;=1,(IF(C18&gt;=1,ROUND(C18/31*Master!P19,0),0)),0)</f>
        <v>0</v>
      </c>
      <c r="R18" s="6">
        <f>IF($A18&gt;=1,(IF(Master!$R19=1,(IF($C18&gt;=1,Master!N19,0)),0)),0)</f>
        <v>0</v>
      </c>
      <c r="S18" s="6">
        <f>IF($A18&gt;=1,(IF(Master!$R19&gt;=1,(IF($C18&gt;=1,Master!O19,0)),0)),0)</f>
        <v>0</v>
      </c>
      <c r="T18" s="7">
        <f t="shared" si="8"/>
        <v>0</v>
      </c>
      <c r="U18" s="7">
        <f t="shared" si="1"/>
        <v>0</v>
      </c>
    </row>
    <row r="19" spans="1:21" ht="20.100000000000001" customHeight="1" x14ac:dyDescent="0.25">
      <c r="A19" s="2" t="str">
        <f>Master!A20</f>
        <v/>
      </c>
      <c r="B19" s="3">
        <f>Master!B20</f>
        <v>0</v>
      </c>
      <c r="C19" s="6">
        <f>IF(A19&gt;=1,Master!G20,0)</f>
        <v>0</v>
      </c>
      <c r="D19" s="6">
        <f>IF(A19&gt;=1,(IF(Master!Q20=1,(IF(C19&gt;=1,ROUND(C19*17/100,0),0)),0)),0)</f>
        <v>0</v>
      </c>
      <c r="E19" s="6">
        <f>IF(A19&gt;=1,(IF(Master!Q20=1,(IF(C19&gt;=1,ROUND(C19*Master!H20/100,0),0)),0)),0)</f>
        <v>0</v>
      </c>
      <c r="F19" s="7">
        <f t="shared" si="2"/>
        <v>0</v>
      </c>
      <c r="G19" s="6">
        <f>IF($A19&gt;=1,(IF(C19&gt;=1,ROUND(C19/31*Master!$E20,0),0)),0)</f>
        <v>0</v>
      </c>
      <c r="H19" s="6">
        <f>IF($A19&gt;=1,(IF(D19&gt;=1,ROUND(D19/31*Master!$E20,0),0)),0)</f>
        <v>0</v>
      </c>
      <c r="I19" s="6">
        <f>IF($A19&gt;=1,(IF(E19&gt;=1,ROUND(E19/31*Master!$E20,0),0)),0)</f>
        <v>0</v>
      </c>
      <c r="J19" s="7">
        <f t="shared" si="3"/>
        <v>0</v>
      </c>
      <c r="K19" s="6">
        <f t="shared" si="4"/>
        <v>0</v>
      </c>
      <c r="L19" s="6">
        <f t="shared" si="5"/>
        <v>0</v>
      </c>
      <c r="M19" s="6">
        <f t="shared" si="6"/>
        <v>0</v>
      </c>
      <c r="N19" s="7">
        <f t="shared" si="7"/>
        <v>0</v>
      </c>
      <c r="O19" s="6">
        <f>IF(A19&gt;=1,(IF(Master!R20=2,(IF(C19&gt;=1,ROUNDDOWN(K19/10,0)+ROUNDDOWN(L19/10,0),0)),0)),0)</f>
        <v>0</v>
      </c>
      <c r="P19" s="6">
        <f>IF($A19&gt;=1,(IF(Master!$R20=1,(IF($C19&gt;=1,Master!J20,0)),0)),0)</f>
        <v>0</v>
      </c>
      <c r="Q19" s="6">
        <f>IF(A19&gt;=1,(IF(C19&gt;=1,ROUND(C19/31*Master!P20,0),0)),0)</f>
        <v>0</v>
      </c>
      <c r="R19" s="6">
        <f>IF($A19&gt;=1,(IF(Master!$R20=1,(IF($C19&gt;=1,Master!N20,0)),0)),0)</f>
        <v>0</v>
      </c>
      <c r="S19" s="6">
        <f>IF($A19&gt;=1,(IF(Master!$R20&gt;=1,(IF($C19&gt;=1,Master!O20,0)),0)),0)</f>
        <v>0</v>
      </c>
      <c r="T19" s="7">
        <f t="shared" si="8"/>
        <v>0</v>
      </c>
      <c r="U19" s="7">
        <f t="shared" si="1"/>
        <v>0</v>
      </c>
    </row>
    <row r="20" spans="1:21" ht="20.100000000000001" customHeight="1" x14ac:dyDescent="0.25">
      <c r="A20" s="2" t="str">
        <f>Master!A21</f>
        <v/>
      </c>
      <c r="B20" s="3">
        <f>Master!B21</f>
        <v>0</v>
      </c>
      <c r="C20" s="6">
        <f>IF(A20&gt;=1,Master!G21,0)</f>
        <v>0</v>
      </c>
      <c r="D20" s="6">
        <f>IF(A20&gt;=1,(IF(Master!Q21=1,(IF(C20&gt;=1,ROUND(C20*17/100,0),0)),0)),0)</f>
        <v>0</v>
      </c>
      <c r="E20" s="6">
        <f>IF(A20&gt;=1,(IF(Master!Q21=1,(IF(C20&gt;=1,ROUND(C20*Master!H21/100,0),0)),0)),0)</f>
        <v>0</v>
      </c>
      <c r="F20" s="7">
        <f t="shared" si="2"/>
        <v>0</v>
      </c>
      <c r="G20" s="6">
        <f>IF($A20&gt;=1,(IF(C20&gt;=1,ROUND(C20/31*Master!$E21,0),0)),0)</f>
        <v>0</v>
      </c>
      <c r="H20" s="6">
        <f>IF($A20&gt;=1,(IF(D20&gt;=1,ROUND(D20/31*Master!$E21,0),0)),0)</f>
        <v>0</v>
      </c>
      <c r="I20" s="6">
        <f>IF($A20&gt;=1,(IF(E20&gt;=1,ROUND(E20/31*Master!$E21,0),0)),0)</f>
        <v>0</v>
      </c>
      <c r="J20" s="7">
        <f t="shared" si="3"/>
        <v>0</v>
      </c>
      <c r="K20" s="6">
        <f t="shared" si="4"/>
        <v>0</v>
      </c>
      <c r="L20" s="6">
        <f t="shared" si="5"/>
        <v>0</v>
      </c>
      <c r="M20" s="6">
        <f t="shared" si="6"/>
        <v>0</v>
      </c>
      <c r="N20" s="7">
        <f t="shared" si="7"/>
        <v>0</v>
      </c>
      <c r="O20" s="6">
        <f>IF(A20&gt;=1,(IF(Master!R21=2,(IF(C20&gt;=1,ROUNDDOWN(K20/10,0)+ROUNDDOWN(L20/10,0),0)),0)),0)</f>
        <v>0</v>
      </c>
      <c r="P20" s="6">
        <f>IF($A20&gt;=1,(IF(Master!$R21=1,(IF($C20&gt;=1,Master!J21,0)),0)),0)</f>
        <v>0</v>
      </c>
      <c r="Q20" s="6">
        <f>IF(A20&gt;=1,(IF(C20&gt;=1,ROUND(C20/31*Master!P21,0),0)),0)</f>
        <v>0</v>
      </c>
      <c r="R20" s="6">
        <f>IF($A20&gt;=1,(IF(Master!$R21=1,(IF($C20&gt;=1,Master!N21,0)),0)),0)</f>
        <v>0</v>
      </c>
      <c r="S20" s="6">
        <f>IF($A20&gt;=1,(IF(Master!$R21&gt;=1,(IF($C20&gt;=1,Master!O21,0)),0)),0)</f>
        <v>0</v>
      </c>
      <c r="T20" s="7">
        <f t="shared" si="8"/>
        <v>0</v>
      </c>
      <c r="U20" s="7">
        <f t="shared" si="1"/>
        <v>0</v>
      </c>
    </row>
    <row r="21" spans="1:21" ht="20.100000000000001" customHeight="1" x14ac:dyDescent="0.25">
      <c r="A21" s="2" t="str">
        <f>Master!A22</f>
        <v/>
      </c>
      <c r="B21" s="3">
        <f>Master!B22</f>
        <v>0</v>
      </c>
      <c r="C21" s="6">
        <f>IF(A21&gt;=1,Master!G22,0)</f>
        <v>0</v>
      </c>
      <c r="D21" s="6">
        <f>IF(A21&gt;=1,(IF(Master!Q22=1,(IF(C21&gt;=1,ROUND(C21*17/100,0),0)),0)),0)</f>
        <v>0</v>
      </c>
      <c r="E21" s="6">
        <f>IF(A21&gt;=1,(IF(Master!Q22=1,(IF(C21&gt;=1,ROUND(C21*Master!H22/100,0),0)),0)),0)</f>
        <v>0</v>
      </c>
      <c r="F21" s="7">
        <f t="shared" si="2"/>
        <v>0</v>
      </c>
      <c r="G21" s="6">
        <f>IF($A21&gt;=1,(IF(C21&gt;=1,ROUND(C21/31*Master!$E22,0),0)),0)</f>
        <v>0</v>
      </c>
      <c r="H21" s="6">
        <f>IF($A21&gt;=1,(IF(D21&gt;=1,ROUND(D21/31*Master!$E22,0),0)),0)</f>
        <v>0</v>
      </c>
      <c r="I21" s="6">
        <f>IF($A21&gt;=1,(IF(E21&gt;=1,ROUND(E21/31*Master!$E22,0),0)),0)</f>
        <v>0</v>
      </c>
      <c r="J21" s="7">
        <f t="shared" si="3"/>
        <v>0</v>
      </c>
      <c r="K21" s="6">
        <f t="shared" si="4"/>
        <v>0</v>
      </c>
      <c r="L21" s="6">
        <f t="shared" si="5"/>
        <v>0</v>
      </c>
      <c r="M21" s="6">
        <f t="shared" si="6"/>
        <v>0</v>
      </c>
      <c r="N21" s="7">
        <f t="shared" si="7"/>
        <v>0</v>
      </c>
      <c r="O21" s="6">
        <f>IF(A21&gt;=1,(IF(Master!R22=2,(IF(C21&gt;=1,ROUNDDOWN(K21/10,0)+ROUNDDOWN(L21/10,0),0)),0)),0)</f>
        <v>0</v>
      </c>
      <c r="P21" s="6">
        <f>IF($A21&gt;=1,(IF(Master!$R22=1,(IF($C21&gt;=1,Master!J22,0)),0)),0)</f>
        <v>0</v>
      </c>
      <c r="Q21" s="6">
        <f>IF(A21&gt;=1,(IF(C21&gt;=1,ROUND(C21/31*Master!P22,0),0)),0)</f>
        <v>0</v>
      </c>
      <c r="R21" s="6">
        <f>IF($A21&gt;=1,(IF(Master!$R22=1,(IF($C21&gt;=1,Master!N22,0)),0)),0)</f>
        <v>0</v>
      </c>
      <c r="S21" s="6">
        <f>IF($A21&gt;=1,(IF(Master!$R22&gt;=1,(IF($C21&gt;=1,Master!O22,0)),0)),0)</f>
        <v>0</v>
      </c>
      <c r="T21" s="7">
        <f t="shared" si="8"/>
        <v>0</v>
      </c>
      <c r="U21" s="7">
        <f t="shared" si="1"/>
        <v>0</v>
      </c>
    </row>
    <row r="22" spans="1:21" ht="20.100000000000001" customHeight="1" x14ac:dyDescent="0.25">
      <c r="A22" s="2" t="str">
        <f>Master!A23</f>
        <v/>
      </c>
      <c r="B22" s="3">
        <f>Master!B23</f>
        <v>0</v>
      </c>
      <c r="C22" s="6">
        <f>IF(A22&gt;=1,Master!G23,0)</f>
        <v>0</v>
      </c>
      <c r="D22" s="6">
        <f>IF(A22&gt;=1,(IF(Master!Q23=1,(IF(C22&gt;=1,ROUND(C22*17/100,0),0)),0)),0)</f>
        <v>0</v>
      </c>
      <c r="E22" s="6">
        <f>IF(A22&gt;=1,(IF(Master!Q23=1,(IF(C22&gt;=1,ROUND(C22*Master!H23/100,0),0)),0)),0)</f>
        <v>0</v>
      </c>
      <c r="F22" s="7">
        <f t="shared" si="2"/>
        <v>0</v>
      </c>
      <c r="G22" s="6">
        <f>IF($A22&gt;=1,(IF(C22&gt;=1,ROUND(C22/31*Master!$E23,0),0)),0)</f>
        <v>0</v>
      </c>
      <c r="H22" s="6">
        <f>IF($A22&gt;=1,(IF(D22&gt;=1,ROUND(D22/31*Master!$E23,0),0)),0)</f>
        <v>0</v>
      </c>
      <c r="I22" s="6">
        <f>IF($A22&gt;=1,(IF(E22&gt;=1,ROUND(E22/31*Master!$E23,0),0)),0)</f>
        <v>0</v>
      </c>
      <c r="J22" s="7">
        <f t="shared" si="3"/>
        <v>0</v>
      </c>
      <c r="K22" s="6">
        <f t="shared" si="4"/>
        <v>0</v>
      </c>
      <c r="L22" s="6">
        <f t="shared" si="5"/>
        <v>0</v>
      </c>
      <c r="M22" s="6">
        <f t="shared" si="6"/>
        <v>0</v>
      </c>
      <c r="N22" s="7">
        <f t="shared" si="7"/>
        <v>0</v>
      </c>
      <c r="O22" s="6">
        <f>IF(A22&gt;=1,(IF(Master!R23=2,(IF(C22&gt;=1,ROUNDDOWN(K22/10,0)+ROUNDDOWN(L22/10,0),0)),0)),0)</f>
        <v>0</v>
      </c>
      <c r="P22" s="6">
        <f>IF($A22&gt;=1,(IF(Master!$R23=1,(IF($C22&gt;=1,Master!J23,0)),0)),0)</f>
        <v>0</v>
      </c>
      <c r="Q22" s="6">
        <f>IF(A22&gt;=1,(IF(C22&gt;=1,ROUND(C22/31*Master!P23,0),0)),0)</f>
        <v>0</v>
      </c>
      <c r="R22" s="6">
        <f>IF($A22&gt;=1,(IF(Master!$R23=1,(IF($C22&gt;=1,Master!N23,0)),0)),0)</f>
        <v>0</v>
      </c>
      <c r="S22" s="6">
        <f>IF($A22&gt;=1,(IF(Master!$R23&gt;=1,(IF($C22&gt;=1,Master!O23,0)),0)),0)</f>
        <v>0</v>
      </c>
      <c r="T22" s="7">
        <f t="shared" si="8"/>
        <v>0</v>
      </c>
      <c r="U22" s="7">
        <f t="shared" si="1"/>
        <v>0</v>
      </c>
    </row>
    <row r="23" spans="1:21" ht="20.100000000000001" customHeight="1" x14ac:dyDescent="0.25">
      <c r="A23" s="2" t="str">
        <f>Master!A24</f>
        <v/>
      </c>
      <c r="B23" s="3">
        <f>Master!B24</f>
        <v>0</v>
      </c>
      <c r="C23" s="6">
        <f>IF(A23&gt;=1,Master!G24,0)</f>
        <v>0</v>
      </c>
      <c r="D23" s="6">
        <f>IF(A23&gt;=1,(IF(Master!Q24=1,(IF(C23&gt;=1,ROUND(C23*17/100,0),0)),0)),0)</f>
        <v>0</v>
      </c>
      <c r="E23" s="6">
        <f>IF(A23&gt;=1,(IF(Master!Q24=1,(IF(C23&gt;=1,ROUND(C23*Master!H24/100,0),0)),0)),0)</f>
        <v>0</v>
      </c>
      <c r="F23" s="7">
        <f t="shared" si="2"/>
        <v>0</v>
      </c>
      <c r="G23" s="6">
        <f>IF($A23&gt;=1,(IF(C23&gt;=1,ROUND(C23/31*Master!$E24,0),0)),0)</f>
        <v>0</v>
      </c>
      <c r="H23" s="6">
        <f>IF($A23&gt;=1,(IF(D23&gt;=1,ROUND(D23/31*Master!$E24,0),0)),0)</f>
        <v>0</v>
      </c>
      <c r="I23" s="6">
        <f>IF($A23&gt;=1,(IF(E23&gt;=1,ROUND(E23/31*Master!$E24,0),0)),0)</f>
        <v>0</v>
      </c>
      <c r="J23" s="7">
        <f t="shared" si="3"/>
        <v>0</v>
      </c>
      <c r="K23" s="6">
        <f t="shared" si="4"/>
        <v>0</v>
      </c>
      <c r="L23" s="6">
        <f t="shared" si="5"/>
        <v>0</v>
      </c>
      <c r="M23" s="6">
        <f t="shared" si="6"/>
        <v>0</v>
      </c>
      <c r="N23" s="7">
        <f t="shared" si="7"/>
        <v>0</v>
      </c>
      <c r="O23" s="6">
        <f>IF(A23&gt;=1,(IF(Master!R24=2,(IF(C23&gt;=1,ROUNDDOWN(K23/10,0)+ROUNDDOWN(L23/10,0),0)),0)),0)</f>
        <v>0</v>
      </c>
      <c r="P23" s="6">
        <f>IF($A23&gt;=1,(IF(Master!$R24=1,(IF($C23&gt;=1,Master!J24,0)),0)),0)</f>
        <v>0</v>
      </c>
      <c r="Q23" s="6">
        <f>IF(A23&gt;=1,(IF(C23&gt;=1,ROUND(C23/31*Master!P24,0),0)),0)</f>
        <v>0</v>
      </c>
      <c r="R23" s="6">
        <f>IF($A23&gt;=1,(IF(Master!$R24=1,(IF($C23&gt;=1,Master!N24,0)),0)),0)</f>
        <v>0</v>
      </c>
      <c r="S23" s="6">
        <f>IF($A23&gt;=1,(IF(Master!$R24&gt;=1,(IF($C23&gt;=1,Master!O24,0)),0)),0)</f>
        <v>0</v>
      </c>
      <c r="T23" s="7">
        <f t="shared" si="8"/>
        <v>0</v>
      </c>
      <c r="U23" s="7">
        <f t="shared" si="1"/>
        <v>0</v>
      </c>
    </row>
    <row r="24" spans="1:21" ht="20.100000000000001" customHeight="1" x14ac:dyDescent="0.25">
      <c r="A24" s="2" t="str">
        <f>Master!A25</f>
        <v/>
      </c>
      <c r="B24" s="3">
        <f>Master!B25</f>
        <v>0</v>
      </c>
      <c r="C24" s="6">
        <f>IF(A24&gt;=1,Master!G25,0)</f>
        <v>0</v>
      </c>
      <c r="D24" s="6">
        <f>IF(A24&gt;=1,(IF(Master!Q25=1,(IF(C24&gt;=1,ROUND(C24*17/100,0),0)),0)),0)</f>
        <v>0</v>
      </c>
      <c r="E24" s="6">
        <f>IF(A24&gt;=1,(IF(Master!Q25=1,(IF(C24&gt;=1,ROUND(C24*Master!H25/100,0),0)),0)),0)</f>
        <v>0</v>
      </c>
      <c r="F24" s="7">
        <f t="shared" si="2"/>
        <v>0</v>
      </c>
      <c r="G24" s="6">
        <f>IF($A24&gt;=1,(IF(C24&gt;=1,ROUND(C24/31*Master!$E25,0),0)),0)</f>
        <v>0</v>
      </c>
      <c r="H24" s="6">
        <f>IF($A24&gt;=1,(IF(D24&gt;=1,ROUND(D24/31*Master!$E25,0),0)),0)</f>
        <v>0</v>
      </c>
      <c r="I24" s="6">
        <f>IF($A24&gt;=1,(IF(E24&gt;=1,ROUND(E24/31*Master!$E25,0),0)),0)</f>
        <v>0</v>
      </c>
      <c r="J24" s="7">
        <f t="shared" si="3"/>
        <v>0</v>
      </c>
      <c r="K24" s="6">
        <f t="shared" si="4"/>
        <v>0</v>
      </c>
      <c r="L24" s="6">
        <f t="shared" si="5"/>
        <v>0</v>
      </c>
      <c r="M24" s="6">
        <f t="shared" si="6"/>
        <v>0</v>
      </c>
      <c r="N24" s="7">
        <f t="shared" si="7"/>
        <v>0</v>
      </c>
      <c r="O24" s="6">
        <f>IF(A24&gt;=1,(IF(Master!R25=2,(IF(C24&gt;=1,ROUNDDOWN(K24/10,0)+ROUNDDOWN(L24/10,0),0)),0)),0)</f>
        <v>0</v>
      </c>
      <c r="P24" s="6">
        <f>IF($A24&gt;=1,(IF(Master!$R25=1,(IF($C24&gt;=1,Master!J25,0)),0)),0)</f>
        <v>0</v>
      </c>
      <c r="Q24" s="6">
        <f>IF(A24&gt;=1,(IF(C24&gt;=1,ROUND(C24/31*Master!P25,0),0)),0)</f>
        <v>0</v>
      </c>
      <c r="R24" s="6">
        <f>IF($A24&gt;=1,(IF(Master!$R25=1,(IF($C24&gt;=1,Master!N25,0)),0)),0)</f>
        <v>0</v>
      </c>
      <c r="S24" s="6">
        <f>IF($A24&gt;=1,(IF(Master!$R25&gt;=1,(IF($C24&gt;=1,Master!O25,0)),0)),0)</f>
        <v>0</v>
      </c>
      <c r="T24" s="7">
        <f t="shared" si="8"/>
        <v>0</v>
      </c>
      <c r="U24" s="7">
        <f t="shared" si="1"/>
        <v>0</v>
      </c>
    </row>
    <row r="25" spans="1:21" ht="20.100000000000001" customHeight="1" x14ac:dyDescent="0.25">
      <c r="A25" s="2" t="str">
        <f>Master!A26</f>
        <v/>
      </c>
      <c r="B25" s="3">
        <f>Master!B26</f>
        <v>0</v>
      </c>
      <c r="C25" s="6">
        <f>IF(A25&gt;=1,Master!G26,0)</f>
        <v>0</v>
      </c>
      <c r="D25" s="6">
        <f>IF(A25&gt;=1,(IF(Master!Q26=1,(IF(C25&gt;=1,ROUND(C25*17/100,0),0)),0)),0)</f>
        <v>0</v>
      </c>
      <c r="E25" s="6">
        <f>IF(A25&gt;=1,(IF(Master!Q26=1,(IF(C25&gt;=1,ROUND(C25*Master!H26/100,0),0)),0)),0)</f>
        <v>0</v>
      </c>
      <c r="F25" s="7">
        <f t="shared" si="2"/>
        <v>0</v>
      </c>
      <c r="G25" s="6">
        <f>IF($A25&gt;=1,(IF(C25&gt;=1,ROUND(C25/31*Master!$E26,0),0)),0)</f>
        <v>0</v>
      </c>
      <c r="H25" s="6">
        <f>IF($A25&gt;=1,(IF(D25&gt;=1,ROUND(D25/31*Master!$E26,0),0)),0)</f>
        <v>0</v>
      </c>
      <c r="I25" s="6">
        <f>IF($A25&gt;=1,(IF(E25&gt;=1,ROUND(E25/31*Master!$E26,0),0)),0)</f>
        <v>0</v>
      </c>
      <c r="J25" s="7">
        <f t="shared" si="3"/>
        <v>0</v>
      </c>
      <c r="K25" s="6">
        <f t="shared" si="4"/>
        <v>0</v>
      </c>
      <c r="L25" s="6">
        <f t="shared" si="5"/>
        <v>0</v>
      </c>
      <c r="M25" s="6">
        <f t="shared" si="6"/>
        <v>0</v>
      </c>
      <c r="N25" s="7">
        <f t="shared" si="7"/>
        <v>0</v>
      </c>
      <c r="O25" s="6">
        <f>IF(A25&gt;=1,(IF(Master!R26=2,(IF(C25&gt;=1,ROUNDDOWN(K25/10,0)+ROUNDDOWN(L25/10,0),0)),0)),0)</f>
        <v>0</v>
      </c>
      <c r="P25" s="6">
        <f>IF($A25&gt;=1,(IF(Master!$R26=1,(IF($C25&gt;=1,Master!J26,0)),0)),0)</f>
        <v>0</v>
      </c>
      <c r="Q25" s="6">
        <f>IF(A25&gt;=1,(IF(C25&gt;=1,ROUND(C25/31*Master!P26,0),0)),0)</f>
        <v>0</v>
      </c>
      <c r="R25" s="6">
        <f>IF($A25&gt;=1,(IF(Master!$R26=1,(IF($C25&gt;=1,Master!N26,0)),0)),0)</f>
        <v>0</v>
      </c>
      <c r="S25" s="6">
        <f>IF($A25&gt;=1,(IF(Master!$R26&gt;=1,(IF($C25&gt;=1,Master!O26,0)),0)),0)</f>
        <v>0</v>
      </c>
      <c r="T25" s="7">
        <f t="shared" si="8"/>
        <v>0</v>
      </c>
      <c r="U25" s="7">
        <f t="shared" si="1"/>
        <v>0</v>
      </c>
    </row>
    <row r="26" spans="1:21" ht="20.100000000000001" customHeight="1" x14ac:dyDescent="0.25">
      <c r="A26" s="2" t="str">
        <f>Master!A27</f>
        <v/>
      </c>
      <c r="B26" s="3">
        <f>Master!B27</f>
        <v>0</v>
      </c>
      <c r="C26" s="6">
        <f>IF(A26&gt;=1,Master!G27,0)</f>
        <v>0</v>
      </c>
      <c r="D26" s="6">
        <f>IF(A26&gt;=1,(IF(Master!Q27=1,(IF(C26&gt;=1,ROUND(C26*17/100,0),0)),0)),0)</f>
        <v>0</v>
      </c>
      <c r="E26" s="6">
        <f>IF(A26&gt;=1,(IF(Master!Q27=1,(IF(C26&gt;=1,ROUND(C26*Master!H27/100,0),0)),0)),0)</f>
        <v>0</v>
      </c>
      <c r="F26" s="7">
        <f t="shared" si="2"/>
        <v>0</v>
      </c>
      <c r="G26" s="6">
        <f>IF($A26&gt;=1,(IF(C26&gt;=1,ROUND(C26/31*Master!$E27,0),0)),0)</f>
        <v>0</v>
      </c>
      <c r="H26" s="6">
        <f>IF($A26&gt;=1,(IF(D26&gt;=1,ROUND(D26/31*Master!$E27,0),0)),0)</f>
        <v>0</v>
      </c>
      <c r="I26" s="6">
        <f>IF($A26&gt;=1,(IF(E26&gt;=1,ROUND(E26/31*Master!$E27,0),0)),0)</f>
        <v>0</v>
      </c>
      <c r="J26" s="7">
        <f t="shared" si="3"/>
        <v>0</v>
      </c>
      <c r="K26" s="6">
        <f t="shared" si="4"/>
        <v>0</v>
      </c>
      <c r="L26" s="6">
        <f t="shared" si="5"/>
        <v>0</v>
      </c>
      <c r="M26" s="6">
        <f t="shared" si="6"/>
        <v>0</v>
      </c>
      <c r="N26" s="7">
        <f t="shared" si="7"/>
        <v>0</v>
      </c>
      <c r="O26" s="6">
        <f>IF(A26&gt;=1,(IF(Master!R27=2,(IF(C26&gt;=1,ROUNDDOWN(K26/10,0)+ROUNDDOWN(L26/10,0),0)),0)),0)</f>
        <v>0</v>
      </c>
      <c r="P26" s="6">
        <f>IF($A26&gt;=1,(IF(Master!$R27=1,(IF($C26&gt;=1,Master!J27,0)),0)),0)</f>
        <v>0</v>
      </c>
      <c r="Q26" s="6">
        <f>IF(A26&gt;=1,(IF(C26&gt;=1,ROUND(C26/31*Master!P27,0),0)),0)</f>
        <v>0</v>
      </c>
      <c r="R26" s="6">
        <f>IF($A26&gt;=1,(IF(Master!$R27=1,(IF($C26&gt;=1,Master!N27,0)),0)),0)</f>
        <v>0</v>
      </c>
      <c r="S26" s="6">
        <f>IF($A26&gt;=1,(IF(Master!$R27&gt;=1,(IF($C26&gt;=1,Master!O27,0)),0)),0)</f>
        <v>0</v>
      </c>
      <c r="T26" s="7">
        <f t="shared" si="8"/>
        <v>0</v>
      </c>
      <c r="U26" s="7">
        <f t="shared" si="1"/>
        <v>0</v>
      </c>
    </row>
    <row r="27" spans="1:21" ht="20.100000000000001" customHeight="1" x14ac:dyDescent="0.25">
      <c r="A27" s="2" t="str">
        <f>Master!A28</f>
        <v/>
      </c>
      <c r="B27" s="3">
        <f>Master!B28</f>
        <v>0</v>
      </c>
      <c r="C27" s="6">
        <f>IF(A27&gt;=1,Master!G28,0)</f>
        <v>0</v>
      </c>
      <c r="D27" s="6">
        <f>IF(A27&gt;=1,(IF(Master!Q28=1,(IF(C27&gt;=1,ROUND(C27*17/100,0),0)),0)),0)</f>
        <v>0</v>
      </c>
      <c r="E27" s="6">
        <f>IF(A27&gt;=1,(IF(Master!Q28=1,(IF(C27&gt;=1,ROUND(C27*Master!H28/100,0),0)),0)),0)</f>
        <v>0</v>
      </c>
      <c r="F27" s="7">
        <f t="shared" si="2"/>
        <v>0</v>
      </c>
      <c r="G27" s="6">
        <f>IF($A27&gt;=1,(IF(C27&gt;=1,ROUND(C27/31*Master!$E28,0),0)),0)</f>
        <v>0</v>
      </c>
      <c r="H27" s="6">
        <f>IF($A27&gt;=1,(IF(D27&gt;=1,ROUND(D27/31*Master!$E28,0),0)),0)</f>
        <v>0</v>
      </c>
      <c r="I27" s="6">
        <f>IF($A27&gt;=1,(IF(E27&gt;=1,ROUND(E27/31*Master!$E28,0),0)),0)</f>
        <v>0</v>
      </c>
      <c r="J27" s="7">
        <f t="shared" si="3"/>
        <v>0</v>
      </c>
      <c r="K27" s="6">
        <f t="shared" si="4"/>
        <v>0</v>
      </c>
      <c r="L27" s="6">
        <f t="shared" si="5"/>
        <v>0</v>
      </c>
      <c r="M27" s="6">
        <f t="shared" si="6"/>
        <v>0</v>
      </c>
      <c r="N27" s="7">
        <f t="shared" si="7"/>
        <v>0</v>
      </c>
      <c r="O27" s="6">
        <f>IF(A27&gt;=1,(IF(Master!R28=2,(IF(C27&gt;=1,ROUNDDOWN(K27/10,0)+ROUNDDOWN(L27/10,0),0)),0)),0)</f>
        <v>0</v>
      </c>
      <c r="P27" s="6">
        <f>IF($A27&gt;=1,(IF(Master!$R28=1,(IF($C27&gt;=1,Master!J28,0)),0)),0)</f>
        <v>0</v>
      </c>
      <c r="Q27" s="6">
        <f>IF(A27&gt;=1,(IF(C27&gt;=1,ROUND(C27/31*Master!P28,0),0)),0)</f>
        <v>0</v>
      </c>
      <c r="R27" s="6">
        <f>IF($A27&gt;=1,(IF(Master!$R28=1,(IF($C27&gt;=1,Master!N28,0)),0)),0)</f>
        <v>0</v>
      </c>
      <c r="S27" s="6">
        <f>IF($A27&gt;=1,(IF(Master!$R28&gt;=1,(IF($C27&gt;=1,Master!O28,0)),0)),0)</f>
        <v>0</v>
      </c>
      <c r="T27" s="7">
        <f t="shared" si="8"/>
        <v>0</v>
      </c>
      <c r="U27" s="7">
        <f t="shared" si="1"/>
        <v>0</v>
      </c>
    </row>
    <row r="28" spans="1:21" ht="20.100000000000001" customHeight="1" x14ac:dyDescent="0.25">
      <c r="A28" s="2" t="str">
        <f>Master!A29</f>
        <v/>
      </c>
      <c r="B28" s="3">
        <f>Master!B29</f>
        <v>0</v>
      </c>
      <c r="C28" s="6">
        <f>IF(A28&gt;=1,Master!G29,0)</f>
        <v>0</v>
      </c>
      <c r="D28" s="6">
        <f>IF(A28&gt;=1,(IF(Master!Q29=1,(IF(C28&gt;=1,ROUND(C28*17/100,0),0)),0)),0)</f>
        <v>0</v>
      </c>
      <c r="E28" s="6">
        <f>IF(A28&gt;=1,(IF(Master!Q29=1,(IF(C28&gt;=1,ROUND(C28*Master!H29/100,0),0)),0)),0)</f>
        <v>0</v>
      </c>
      <c r="F28" s="7">
        <f t="shared" si="2"/>
        <v>0</v>
      </c>
      <c r="G28" s="6">
        <f>IF($A28&gt;=1,(IF(C28&gt;=1,ROUND(C28/31*Master!$E29,0),0)),0)</f>
        <v>0</v>
      </c>
      <c r="H28" s="6">
        <f>IF($A28&gt;=1,(IF(D28&gt;=1,ROUND(D28/31*Master!$E29,0),0)),0)</f>
        <v>0</v>
      </c>
      <c r="I28" s="6">
        <f>IF($A28&gt;=1,(IF(E28&gt;=1,ROUND(E28/31*Master!$E29,0),0)),0)</f>
        <v>0</v>
      </c>
      <c r="J28" s="7">
        <f t="shared" si="3"/>
        <v>0</v>
      </c>
      <c r="K28" s="6">
        <f t="shared" si="4"/>
        <v>0</v>
      </c>
      <c r="L28" s="6">
        <f t="shared" si="5"/>
        <v>0</v>
      </c>
      <c r="M28" s="6">
        <f t="shared" si="6"/>
        <v>0</v>
      </c>
      <c r="N28" s="7">
        <f t="shared" si="7"/>
        <v>0</v>
      </c>
      <c r="O28" s="6">
        <f>IF(A28&gt;=1,(IF(Master!R29=2,(IF(C28&gt;=1,ROUNDDOWN(K28/10,0)+ROUNDDOWN(L28/10,0),0)),0)),0)</f>
        <v>0</v>
      </c>
      <c r="P28" s="6">
        <f>IF($A28&gt;=1,(IF(Master!$R29=1,(IF($C28&gt;=1,Master!J29,0)),0)),0)</f>
        <v>0</v>
      </c>
      <c r="Q28" s="6">
        <f>IF(A28&gt;=1,(IF(C28&gt;=1,ROUND(C28/31*Master!P29,0),0)),0)</f>
        <v>0</v>
      </c>
      <c r="R28" s="6">
        <f>IF($A28&gt;=1,(IF(Master!$R29=1,(IF($C28&gt;=1,Master!N29,0)),0)),0)</f>
        <v>0</v>
      </c>
      <c r="S28" s="6">
        <f>IF($A28&gt;=1,(IF(Master!$R29&gt;=1,(IF($C28&gt;=1,Master!O29,0)),0)),0)</f>
        <v>0</v>
      </c>
      <c r="T28" s="7">
        <f t="shared" si="8"/>
        <v>0</v>
      </c>
      <c r="U28" s="7">
        <f t="shared" si="1"/>
        <v>0</v>
      </c>
    </row>
    <row r="29" spans="1:21" ht="20.100000000000001" customHeight="1" x14ac:dyDescent="0.25">
      <c r="A29" s="2" t="str">
        <f>Master!A30</f>
        <v/>
      </c>
      <c r="B29" s="3">
        <f>Master!B30</f>
        <v>0</v>
      </c>
      <c r="C29" s="6">
        <f>IF(A29&gt;=1,Master!G30,0)</f>
        <v>0</v>
      </c>
      <c r="D29" s="6">
        <f>IF(A29&gt;=1,(IF(Master!Q30=1,(IF(C29&gt;=1,ROUND(C29*17/100,0),0)),0)),0)</f>
        <v>0</v>
      </c>
      <c r="E29" s="6">
        <f>IF(A29&gt;=1,(IF(Master!Q30=1,(IF(C29&gt;=1,ROUND(C29*Master!H30/100,0),0)),0)),0)</f>
        <v>0</v>
      </c>
      <c r="F29" s="7">
        <f t="shared" si="2"/>
        <v>0</v>
      </c>
      <c r="G29" s="6">
        <f>IF($A29&gt;=1,(IF(C29&gt;=1,ROUND(C29/31*Master!$E30,0),0)),0)</f>
        <v>0</v>
      </c>
      <c r="H29" s="6">
        <f>IF($A29&gt;=1,(IF(D29&gt;=1,ROUND(D29/31*Master!$E30,0),0)),0)</f>
        <v>0</v>
      </c>
      <c r="I29" s="6">
        <f>IF($A29&gt;=1,(IF(E29&gt;=1,ROUND(E29/31*Master!$E30,0),0)),0)</f>
        <v>0</v>
      </c>
      <c r="J29" s="7">
        <f t="shared" si="3"/>
        <v>0</v>
      </c>
      <c r="K29" s="6">
        <f t="shared" si="4"/>
        <v>0</v>
      </c>
      <c r="L29" s="6">
        <f t="shared" si="5"/>
        <v>0</v>
      </c>
      <c r="M29" s="6">
        <f t="shared" si="6"/>
        <v>0</v>
      </c>
      <c r="N29" s="7">
        <f t="shared" si="7"/>
        <v>0</v>
      </c>
      <c r="O29" s="6">
        <f>IF(A29&gt;=1,(IF(Master!R30=2,(IF(C29&gt;=1,ROUNDDOWN(K29/10,0)+ROUNDDOWN(L29/10,0),0)),0)),0)</f>
        <v>0</v>
      </c>
      <c r="P29" s="6">
        <f>IF($A29&gt;=1,(IF(Master!$R30=1,(IF($C29&gt;=1,Master!J30,0)),0)),0)</f>
        <v>0</v>
      </c>
      <c r="Q29" s="6">
        <f>IF(A29&gt;=1,(IF(C29&gt;=1,ROUND(C29/31*Master!P30,0),0)),0)</f>
        <v>0</v>
      </c>
      <c r="R29" s="6">
        <f>IF($A29&gt;=1,(IF(Master!$R30=1,(IF($C29&gt;=1,Master!N30,0)),0)),0)</f>
        <v>0</v>
      </c>
      <c r="S29" s="6">
        <f>IF($A29&gt;=1,(IF(Master!$R30&gt;=1,(IF($C29&gt;=1,Master!O30,0)),0)),0)</f>
        <v>0</v>
      </c>
      <c r="T29" s="7">
        <f t="shared" si="8"/>
        <v>0</v>
      </c>
      <c r="U29" s="7">
        <f t="shared" si="1"/>
        <v>0</v>
      </c>
    </row>
    <row r="30" spans="1:21" ht="20.100000000000001" customHeight="1" x14ac:dyDescent="0.25">
      <c r="A30" s="2" t="str">
        <f>Master!A31</f>
        <v/>
      </c>
      <c r="B30" s="3">
        <f>Master!B31</f>
        <v>0</v>
      </c>
      <c r="C30" s="6">
        <f>IF(A30&gt;=1,Master!G31,0)</f>
        <v>0</v>
      </c>
      <c r="D30" s="6">
        <f>IF(A30&gt;=1,(IF(Master!Q31=1,(IF(C30&gt;=1,ROUND(C30*17/100,0),0)),0)),0)</f>
        <v>0</v>
      </c>
      <c r="E30" s="6">
        <f>IF(A30&gt;=1,(IF(Master!Q31=1,(IF(C30&gt;=1,ROUND(C30*Master!H31/100,0),0)),0)),0)</f>
        <v>0</v>
      </c>
      <c r="F30" s="7">
        <f t="shared" si="2"/>
        <v>0</v>
      </c>
      <c r="G30" s="6">
        <f>IF($A30&gt;=1,(IF(C30&gt;=1,ROUND(C30/31*Master!$E31,0),0)),0)</f>
        <v>0</v>
      </c>
      <c r="H30" s="6">
        <f>IF($A30&gt;=1,(IF(D30&gt;=1,ROUND(D30/31*Master!$E31,0),0)),0)</f>
        <v>0</v>
      </c>
      <c r="I30" s="6">
        <f>IF($A30&gt;=1,(IF(E30&gt;=1,ROUND(E30/31*Master!$E31,0),0)),0)</f>
        <v>0</v>
      </c>
      <c r="J30" s="7">
        <f t="shared" si="3"/>
        <v>0</v>
      </c>
      <c r="K30" s="6">
        <f t="shared" si="4"/>
        <v>0</v>
      </c>
      <c r="L30" s="6">
        <f t="shared" si="5"/>
        <v>0</v>
      </c>
      <c r="M30" s="6">
        <f t="shared" si="6"/>
        <v>0</v>
      </c>
      <c r="N30" s="7">
        <f t="shared" si="7"/>
        <v>0</v>
      </c>
      <c r="O30" s="6">
        <f>IF(A30&gt;=1,(IF(Master!R31=2,(IF(C30&gt;=1,ROUNDDOWN(K30/10,0)+ROUNDDOWN(L30/10,0),0)),0)),0)</f>
        <v>0</v>
      </c>
      <c r="P30" s="6">
        <f>IF($A30&gt;=1,(IF(Master!$R31=1,(IF($C30&gt;=1,Master!J31,0)),0)),0)</f>
        <v>0</v>
      </c>
      <c r="Q30" s="6">
        <f>IF(A30&gt;=1,(IF(C30&gt;=1,ROUND(C30/31*Master!P31,0),0)),0)</f>
        <v>0</v>
      </c>
      <c r="R30" s="6">
        <f>IF($A30&gt;=1,(IF(Master!$R31=1,(IF($C30&gt;=1,Master!N31,0)),0)),0)</f>
        <v>0</v>
      </c>
      <c r="S30" s="6">
        <f>IF($A30&gt;=1,(IF(Master!$R31&gt;=1,(IF($C30&gt;=1,Master!O31,0)),0)),0)</f>
        <v>0</v>
      </c>
      <c r="T30" s="7">
        <f t="shared" si="8"/>
        <v>0</v>
      </c>
      <c r="U30" s="7">
        <f t="shared" si="1"/>
        <v>0</v>
      </c>
    </row>
    <row r="31" spans="1:21" ht="20.100000000000001" customHeight="1" x14ac:dyDescent="0.25">
      <c r="A31" s="2" t="str">
        <f>Master!A32</f>
        <v/>
      </c>
      <c r="B31" s="3">
        <f>Master!B32</f>
        <v>0</v>
      </c>
      <c r="C31" s="6">
        <f>IF(A31&gt;=1,Master!G32,0)</f>
        <v>0</v>
      </c>
      <c r="D31" s="6">
        <f>IF(A31&gt;=1,(IF(Master!Q32=1,(IF(C31&gt;=1,ROUND(C31*17/100,0),0)),0)),0)</f>
        <v>0</v>
      </c>
      <c r="E31" s="6">
        <f>IF(A31&gt;=1,(IF(Master!Q32=1,(IF(C31&gt;=1,ROUND(C31*Master!H32/100,0),0)),0)),0)</f>
        <v>0</v>
      </c>
      <c r="F31" s="7">
        <f t="shared" si="2"/>
        <v>0</v>
      </c>
      <c r="G31" s="6">
        <f>IF($A31&gt;=1,(IF(C31&gt;=1,ROUND(C31/31*Master!$E32,0),0)),0)</f>
        <v>0</v>
      </c>
      <c r="H31" s="6">
        <f>IF($A31&gt;=1,(IF(D31&gt;=1,ROUND(D31/31*Master!$E32,0),0)),0)</f>
        <v>0</v>
      </c>
      <c r="I31" s="6">
        <f>IF($A31&gt;=1,(IF(E31&gt;=1,ROUND(E31/31*Master!$E32,0),0)),0)</f>
        <v>0</v>
      </c>
      <c r="J31" s="7">
        <f t="shared" si="3"/>
        <v>0</v>
      </c>
      <c r="K31" s="6">
        <f t="shared" si="4"/>
        <v>0</v>
      </c>
      <c r="L31" s="6">
        <f t="shared" si="5"/>
        <v>0</v>
      </c>
      <c r="M31" s="6">
        <f t="shared" si="6"/>
        <v>0</v>
      </c>
      <c r="N31" s="7">
        <f t="shared" si="7"/>
        <v>0</v>
      </c>
      <c r="O31" s="6">
        <f>IF(A31&gt;=1,(IF(Master!R32=2,(IF(C31&gt;=1,ROUNDDOWN(K31/10,0)+ROUNDDOWN(L31/10,0),0)),0)),0)</f>
        <v>0</v>
      </c>
      <c r="P31" s="6">
        <f>IF($A31&gt;=1,(IF(Master!$R32=1,(IF($C31&gt;=1,Master!J32,0)),0)),0)</f>
        <v>0</v>
      </c>
      <c r="Q31" s="6">
        <f>IF(A31&gt;=1,(IF(C31&gt;=1,ROUND(C31/31*Master!P32,0),0)),0)</f>
        <v>0</v>
      </c>
      <c r="R31" s="6">
        <f>IF($A31&gt;=1,(IF(Master!$R32=1,(IF($C31&gt;=1,Master!N32,0)),0)),0)</f>
        <v>0</v>
      </c>
      <c r="S31" s="6">
        <f>IF($A31&gt;=1,(IF(Master!$R32&gt;=1,(IF($C31&gt;=1,Master!O32,0)),0)),0)</f>
        <v>0</v>
      </c>
      <c r="T31" s="7">
        <f t="shared" si="8"/>
        <v>0</v>
      </c>
      <c r="U31" s="7">
        <f t="shared" si="1"/>
        <v>0</v>
      </c>
    </row>
    <row r="32" spans="1:21" ht="20.100000000000001" customHeight="1" x14ac:dyDescent="0.25">
      <c r="A32" s="2" t="str">
        <f>Master!A33</f>
        <v/>
      </c>
      <c r="B32" s="3">
        <f>Master!B33</f>
        <v>0</v>
      </c>
      <c r="C32" s="6">
        <f>IF(A32&gt;=1,Master!G33,0)</f>
        <v>0</v>
      </c>
      <c r="D32" s="6">
        <f>IF(A32&gt;=1,(IF(Master!Q33=1,(IF(C32&gt;=1,ROUND(C32*17/100,0),0)),0)),0)</f>
        <v>0</v>
      </c>
      <c r="E32" s="6">
        <f>IF(A32&gt;=1,(IF(Master!Q33=1,(IF(C32&gt;=1,ROUND(C32*Master!H33/100,0),0)),0)),0)</f>
        <v>0</v>
      </c>
      <c r="F32" s="7">
        <f t="shared" si="2"/>
        <v>0</v>
      </c>
      <c r="G32" s="6">
        <f>IF($A32&gt;=1,(IF(C32&gt;=1,ROUND(C32/31*Master!$E33,0),0)),0)</f>
        <v>0</v>
      </c>
      <c r="H32" s="6">
        <f>IF($A32&gt;=1,(IF(D32&gt;=1,ROUND(D32/31*Master!$E33,0),0)),0)</f>
        <v>0</v>
      </c>
      <c r="I32" s="6">
        <f>IF($A32&gt;=1,(IF(E32&gt;=1,ROUND(E32/31*Master!$E33,0),0)),0)</f>
        <v>0</v>
      </c>
      <c r="J32" s="7">
        <f t="shared" si="3"/>
        <v>0</v>
      </c>
      <c r="K32" s="6">
        <f t="shared" si="4"/>
        <v>0</v>
      </c>
      <c r="L32" s="6">
        <f t="shared" si="5"/>
        <v>0</v>
      </c>
      <c r="M32" s="6">
        <f t="shared" si="6"/>
        <v>0</v>
      </c>
      <c r="N32" s="7">
        <f t="shared" si="7"/>
        <v>0</v>
      </c>
      <c r="O32" s="6">
        <f>IF(A32&gt;=1,(IF(Master!R33=2,(IF(C32&gt;=1,ROUNDDOWN(K32/10,0)+ROUNDDOWN(L32/10,0),0)),0)),0)</f>
        <v>0</v>
      </c>
      <c r="P32" s="6">
        <f>IF($A32&gt;=1,(IF(Master!$R33=1,(IF($C32&gt;=1,Master!J33,0)),0)),0)</f>
        <v>0</v>
      </c>
      <c r="Q32" s="6">
        <f>IF(A32&gt;=1,(IF(C32&gt;=1,ROUND(C32/31*Master!P33,0),0)),0)</f>
        <v>0</v>
      </c>
      <c r="R32" s="6">
        <f>IF($A32&gt;=1,(IF(Master!$R33=1,(IF($C32&gt;=1,Master!N33,0)),0)),0)</f>
        <v>0</v>
      </c>
      <c r="S32" s="6">
        <f>IF($A32&gt;=1,(IF(Master!$R33&gt;=1,(IF($C32&gt;=1,Master!O33,0)),0)),0)</f>
        <v>0</v>
      </c>
      <c r="T32" s="7">
        <f t="shared" si="8"/>
        <v>0</v>
      </c>
      <c r="U32" s="7">
        <f t="shared" si="1"/>
        <v>0</v>
      </c>
    </row>
    <row r="33" spans="1:21" ht="20.100000000000001" customHeight="1" x14ac:dyDescent="0.25">
      <c r="A33" s="2" t="str">
        <f>Master!A34</f>
        <v/>
      </c>
      <c r="B33" s="3">
        <f>Master!B34</f>
        <v>0</v>
      </c>
      <c r="C33" s="6">
        <f>IF(A33&gt;=1,Master!G34,0)</f>
        <v>0</v>
      </c>
      <c r="D33" s="6">
        <f>IF(A33&gt;=1,(IF(Master!Q34=1,(IF(C33&gt;=1,ROUND(C33*17/100,0),0)),0)),0)</f>
        <v>0</v>
      </c>
      <c r="E33" s="6">
        <f>IF(A33&gt;=1,(IF(Master!Q34=1,(IF(C33&gt;=1,ROUND(C33*Master!H34/100,0),0)),0)),0)</f>
        <v>0</v>
      </c>
      <c r="F33" s="7">
        <f t="shared" si="2"/>
        <v>0</v>
      </c>
      <c r="G33" s="6">
        <f>IF($A33&gt;=1,(IF(C33&gt;=1,ROUND(C33/31*Master!$E34,0),0)),0)</f>
        <v>0</v>
      </c>
      <c r="H33" s="6">
        <f>IF($A33&gt;=1,(IF(D33&gt;=1,ROUND(D33/31*Master!$E34,0),0)),0)</f>
        <v>0</v>
      </c>
      <c r="I33" s="6">
        <f>IF($A33&gt;=1,(IF(E33&gt;=1,ROUND(E33/31*Master!$E34,0),0)),0)</f>
        <v>0</v>
      </c>
      <c r="J33" s="7">
        <f t="shared" si="3"/>
        <v>0</v>
      </c>
      <c r="K33" s="6">
        <f t="shared" si="4"/>
        <v>0</v>
      </c>
      <c r="L33" s="6">
        <f t="shared" si="5"/>
        <v>0</v>
      </c>
      <c r="M33" s="6">
        <f t="shared" si="6"/>
        <v>0</v>
      </c>
      <c r="N33" s="7">
        <f t="shared" si="7"/>
        <v>0</v>
      </c>
      <c r="O33" s="6">
        <f>IF(A33&gt;=1,(IF(Master!R34=2,(IF(C33&gt;=1,ROUNDDOWN(K33/10,0)+ROUNDDOWN(L33/10,0),0)),0)),0)</f>
        <v>0</v>
      </c>
      <c r="P33" s="6">
        <f>IF($A33&gt;=1,(IF(Master!$R34=1,(IF($C33&gt;=1,Master!J34,0)),0)),0)</f>
        <v>0</v>
      </c>
      <c r="Q33" s="6">
        <f>IF(A33&gt;=1,(IF(C33&gt;=1,ROUND(C33/31*Master!P34,0),0)),0)</f>
        <v>0</v>
      </c>
      <c r="R33" s="6">
        <f>IF($A33&gt;=1,(IF(Master!$R34=1,(IF($C33&gt;=1,Master!N34,0)),0)),0)</f>
        <v>0</v>
      </c>
      <c r="S33" s="6">
        <f>IF($A33&gt;=1,(IF(Master!$R34&gt;=1,(IF($C33&gt;=1,Master!O34,0)),0)),0)</f>
        <v>0</v>
      </c>
      <c r="T33" s="7">
        <f t="shared" si="8"/>
        <v>0</v>
      </c>
      <c r="U33" s="7">
        <f t="shared" si="1"/>
        <v>0</v>
      </c>
    </row>
    <row r="34" spans="1:21" ht="20.100000000000001" customHeight="1" x14ac:dyDescent="0.25">
      <c r="A34" s="2" t="str">
        <f>Master!A35</f>
        <v/>
      </c>
      <c r="B34" s="3">
        <f>Master!B35</f>
        <v>0</v>
      </c>
      <c r="C34" s="6">
        <f>IF(A34&gt;=1,Master!G35,0)</f>
        <v>0</v>
      </c>
      <c r="D34" s="6">
        <f>IF(A34&gt;=1,(IF(Master!Q35=1,(IF(C34&gt;=1,ROUND(C34*17/100,0),0)),0)),0)</f>
        <v>0</v>
      </c>
      <c r="E34" s="6">
        <f>IF(A34&gt;=1,(IF(Master!Q35=1,(IF(C34&gt;=1,ROUND(C34*Master!H35/100,0),0)),0)),0)</f>
        <v>0</v>
      </c>
      <c r="F34" s="7">
        <f t="shared" si="2"/>
        <v>0</v>
      </c>
      <c r="G34" s="6">
        <f>IF($A34&gt;=1,(IF(C34&gt;=1,ROUND(C34/31*Master!$E35,0),0)),0)</f>
        <v>0</v>
      </c>
      <c r="H34" s="6">
        <f>IF($A34&gt;=1,(IF(D34&gt;=1,ROUND(D34/31*Master!$E35,0),0)),0)</f>
        <v>0</v>
      </c>
      <c r="I34" s="6">
        <f>IF($A34&gt;=1,(IF(E34&gt;=1,ROUND(E34/31*Master!$E35,0),0)),0)</f>
        <v>0</v>
      </c>
      <c r="J34" s="7">
        <f t="shared" si="3"/>
        <v>0</v>
      </c>
      <c r="K34" s="6">
        <f t="shared" si="4"/>
        <v>0</v>
      </c>
      <c r="L34" s="6">
        <f t="shared" si="5"/>
        <v>0</v>
      </c>
      <c r="M34" s="6">
        <f t="shared" si="6"/>
        <v>0</v>
      </c>
      <c r="N34" s="7">
        <f t="shared" si="7"/>
        <v>0</v>
      </c>
      <c r="O34" s="6">
        <f>IF(A34&gt;=1,(IF(Master!R35=2,(IF(C34&gt;=1,ROUNDDOWN(K34/10,0)+ROUNDDOWN(L34/10,0),0)),0)),0)</f>
        <v>0</v>
      </c>
      <c r="P34" s="6">
        <f>IF($A34&gt;=1,(IF(Master!$R35=1,(IF($C34&gt;=1,Master!J35,0)),0)),0)</f>
        <v>0</v>
      </c>
      <c r="Q34" s="6">
        <f>IF(A34&gt;=1,(IF(C34&gt;=1,ROUND(C34/31*Master!P35,0),0)),0)</f>
        <v>0</v>
      </c>
      <c r="R34" s="6">
        <f>IF($A34&gt;=1,(IF(Master!$R35=1,(IF($C34&gt;=1,Master!N35,0)),0)),0)</f>
        <v>0</v>
      </c>
      <c r="S34" s="6">
        <f>IF($A34&gt;=1,(IF(Master!$R35&gt;=1,(IF($C34&gt;=1,Master!O35,0)),0)),0)</f>
        <v>0</v>
      </c>
      <c r="T34" s="7">
        <f t="shared" si="8"/>
        <v>0</v>
      </c>
      <c r="U34" s="7">
        <f t="shared" si="1"/>
        <v>0</v>
      </c>
    </row>
    <row r="35" spans="1:21" ht="20.100000000000001" customHeight="1" x14ac:dyDescent="0.25">
      <c r="A35" s="2" t="str">
        <f>Master!A36</f>
        <v/>
      </c>
      <c r="B35" s="3">
        <f>Master!B36</f>
        <v>0</v>
      </c>
      <c r="C35" s="6">
        <f>IF(A35&gt;=1,Master!G36,0)</f>
        <v>0</v>
      </c>
      <c r="D35" s="6">
        <f>IF(A35&gt;=1,(IF(Master!Q36=1,(IF(C35&gt;=1,ROUND(C35*17/100,0),0)),0)),0)</f>
        <v>0</v>
      </c>
      <c r="E35" s="6">
        <f>IF(A35&gt;=1,(IF(Master!Q36=1,(IF(C35&gt;=1,ROUND(C35*Master!H36/100,0),0)),0)),0)</f>
        <v>0</v>
      </c>
      <c r="F35" s="7">
        <f t="shared" si="2"/>
        <v>0</v>
      </c>
      <c r="G35" s="6">
        <f>IF($A35&gt;=1,(IF(C35&gt;=1,ROUND(C35/31*Master!$E36,0),0)),0)</f>
        <v>0</v>
      </c>
      <c r="H35" s="6">
        <f>IF($A35&gt;=1,(IF(D35&gt;=1,ROUND(D35/31*Master!$E36,0),0)),0)</f>
        <v>0</v>
      </c>
      <c r="I35" s="6">
        <f>IF($A35&gt;=1,(IF(E35&gt;=1,ROUND(E35/31*Master!$E36,0),0)),0)</f>
        <v>0</v>
      </c>
      <c r="J35" s="7">
        <f t="shared" si="3"/>
        <v>0</v>
      </c>
      <c r="K35" s="6">
        <f t="shared" si="4"/>
        <v>0</v>
      </c>
      <c r="L35" s="6">
        <f t="shared" si="5"/>
        <v>0</v>
      </c>
      <c r="M35" s="6">
        <f t="shared" si="6"/>
        <v>0</v>
      </c>
      <c r="N35" s="7">
        <f t="shared" si="7"/>
        <v>0</v>
      </c>
      <c r="O35" s="6">
        <f>IF(A35&gt;=1,(IF(Master!R36=2,(IF(C35&gt;=1,ROUNDDOWN(K35/10,0)+ROUNDDOWN(L35/10,0),0)),0)),0)</f>
        <v>0</v>
      </c>
      <c r="P35" s="6">
        <f>IF($A35&gt;=1,(IF(Master!$R36=1,(IF($C35&gt;=1,Master!J36,0)),0)),0)</f>
        <v>0</v>
      </c>
      <c r="Q35" s="6">
        <f>IF(A35&gt;=1,(IF(C35&gt;=1,ROUND(C35/31*Master!P36,0),0)),0)</f>
        <v>0</v>
      </c>
      <c r="R35" s="6">
        <f>IF($A35&gt;=1,(IF(Master!$R36=1,(IF($C35&gt;=1,Master!N36,0)),0)),0)</f>
        <v>0</v>
      </c>
      <c r="S35" s="6">
        <f>IF($A35&gt;=1,(IF(Master!$R36&gt;=1,(IF($C35&gt;=1,Master!O36,0)),0)),0)</f>
        <v>0</v>
      </c>
      <c r="T35" s="7">
        <f t="shared" si="8"/>
        <v>0</v>
      </c>
      <c r="U35" s="7">
        <f t="shared" si="1"/>
        <v>0</v>
      </c>
    </row>
    <row r="36" spans="1:21" ht="20.100000000000001" customHeight="1" x14ac:dyDescent="0.25">
      <c r="A36" s="2" t="str">
        <f>Master!A37</f>
        <v/>
      </c>
      <c r="B36" s="3">
        <f>Master!B37</f>
        <v>0</v>
      </c>
      <c r="C36" s="6">
        <f>IF(A36&gt;=1,Master!G37,0)</f>
        <v>0</v>
      </c>
      <c r="D36" s="6">
        <f>IF(A36&gt;=1,(IF(Master!Q37=1,(IF(C36&gt;=1,ROUND(C36*17/100,0),0)),0)),0)</f>
        <v>0</v>
      </c>
      <c r="E36" s="6">
        <f>IF(A36&gt;=1,(IF(Master!Q37=1,(IF(C36&gt;=1,ROUND(C36*Master!H37/100,0),0)),0)),0)</f>
        <v>0</v>
      </c>
      <c r="F36" s="7">
        <f t="shared" si="2"/>
        <v>0</v>
      </c>
      <c r="G36" s="6">
        <f>IF($A36&gt;=1,(IF(C36&gt;=1,ROUND(C36/31*Master!$E37,0),0)),0)</f>
        <v>0</v>
      </c>
      <c r="H36" s="6">
        <f>IF($A36&gt;=1,(IF(D36&gt;=1,ROUND(D36/31*Master!$E37,0),0)),0)</f>
        <v>0</v>
      </c>
      <c r="I36" s="6">
        <f>IF($A36&gt;=1,(IF(E36&gt;=1,ROUND(E36/31*Master!$E37,0),0)),0)</f>
        <v>0</v>
      </c>
      <c r="J36" s="7">
        <f t="shared" si="3"/>
        <v>0</v>
      </c>
      <c r="K36" s="6">
        <f t="shared" si="4"/>
        <v>0</v>
      </c>
      <c r="L36" s="6">
        <f t="shared" si="5"/>
        <v>0</v>
      </c>
      <c r="M36" s="6">
        <f t="shared" si="6"/>
        <v>0</v>
      </c>
      <c r="N36" s="7">
        <f t="shared" si="7"/>
        <v>0</v>
      </c>
      <c r="O36" s="6">
        <f>IF(A36&gt;=1,(IF(Master!R37=2,(IF(C36&gt;=1,ROUNDDOWN(K36/10,0)+ROUNDDOWN(L36/10,0),0)),0)),0)</f>
        <v>0</v>
      </c>
      <c r="P36" s="6">
        <f>IF($A36&gt;=1,(IF(Master!$R37=1,(IF($C36&gt;=1,Master!J37,0)),0)),0)</f>
        <v>0</v>
      </c>
      <c r="Q36" s="6">
        <f>IF(A36&gt;=1,(IF(C36&gt;=1,ROUND(C36/31*Master!P37,0),0)),0)</f>
        <v>0</v>
      </c>
      <c r="R36" s="6">
        <f>IF($A36&gt;=1,(IF(Master!$R37=1,(IF($C36&gt;=1,Master!N37,0)),0)),0)</f>
        <v>0</v>
      </c>
      <c r="S36" s="6">
        <f>IF($A36&gt;=1,(IF(Master!$R37&gt;=1,(IF($C36&gt;=1,Master!O37,0)),0)),0)</f>
        <v>0</v>
      </c>
      <c r="T36" s="7">
        <f t="shared" si="8"/>
        <v>0</v>
      </c>
      <c r="U36" s="7">
        <f t="shared" si="1"/>
        <v>0</v>
      </c>
    </row>
    <row r="37" spans="1:21" ht="20.100000000000001" customHeight="1" x14ac:dyDescent="0.25">
      <c r="A37" s="2" t="str">
        <f>Master!A38</f>
        <v/>
      </c>
      <c r="B37" s="3">
        <f>Master!B38</f>
        <v>0</v>
      </c>
      <c r="C37" s="6">
        <f>IF(A37&gt;=1,Master!G38,0)</f>
        <v>0</v>
      </c>
      <c r="D37" s="6">
        <f>IF(A37&gt;=1,(IF(Master!Q38=1,(IF(C37&gt;=1,ROUND(C37*17/100,0),0)),0)),0)</f>
        <v>0</v>
      </c>
      <c r="E37" s="6">
        <f>IF(A37&gt;=1,(IF(Master!Q38=1,(IF(C37&gt;=1,ROUND(C37*Master!H38/100,0),0)),0)),0)</f>
        <v>0</v>
      </c>
      <c r="F37" s="7">
        <f t="shared" si="2"/>
        <v>0</v>
      </c>
      <c r="G37" s="6">
        <f>IF($A37&gt;=1,(IF(C37&gt;=1,ROUND(C37/31*Master!$E38,0),0)),0)</f>
        <v>0</v>
      </c>
      <c r="H37" s="6">
        <f>IF($A37&gt;=1,(IF(D37&gt;=1,ROUND(D37/31*Master!$E38,0),0)),0)</f>
        <v>0</v>
      </c>
      <c r="I37" s="6">
        <f>IF($A37&gt;=1,(IF(E37&gt;=1,ROUND(E37/31*Master!$E38,0),0)),0)</f>
        <v>0</v>
      </c>
      <c r="J37" s="7">
        <f t="shared" si="3"/>
        <v>0</v>
      </c>
      <c r="K37" s="6">
        <f t="shared" si="4"/>
        <v>0</v>
      </c>
      <c r="L37" s="6">
        <f t="shared" si="5"/>
        <v>0</v>
      </c>
      <c r="M37" s="6">
        <f t="shared" si="6"/>
        <v>0</v>
      </c>
      <c r="N37" s="7">
        <f t="shared" si="7"/>
        <v>0</v>
      </c>
      <c r="O37" s="6">
        <f>IF(A37&gt;=1,(IF(Master!R38=2,(IF(C37&gt;=1,ROUNDDOWN(K37/10,0)+ROUNDDOWN(L37/10,0),0)),0)),0)</f>
        <v>0</v>
      </c>
      <c r="P37" s="6">
        <f>IF($A37&gt;=1,(IF(Master!$R38=1,(IF($C37&gt;=1,Master!J38,0)),0)),0)</f>
        <v>0</v>
      </c>
      <c r="Q37" s="6">
        <f>IF(A37&gt;=1,(IF(C37&gt;=1,ROUND(C37/31*Master!P38,0),0)),0)</f>
        <v>0</v>
      </c>
      <c r="R37" s="6">
        <f>IF($A37&gt;=1,(IF(Master!$R38=1,(IF($C37&gt;=1,Master!N38,0)),0)),0)</f>
        <v>0</v>
      </c>
      <c r="S37" s="6">
        <f>IF($A37&gt;=1,(IF(Master!$R38&gt;=1,(IF($C37&gt;=1,Master!O38,0)),0)),0)</f>
        <v>0</v>
      </c>
      <c r="T37" s="7">
        <f t="shared" si="8"/>
        <v>0</v>
      </c>
      <c r="U37" s="7">
        <f t="shared" ref="U37:U68" si="9">N37-T37</f>
        <v>0</v>
      </c>
    </row>
    <row r="38" spans="1:21" ht="20.100000000000001" customHeight="1" x14ac:dyDescent="0.25">
      <c r="A38" s="2" t="str">
        <f>Master!A39</f>
        <v/>
      </c>
      <c r="B38" s="3">
        <f>Master!B39</f>
        <v>0</v>
      </c>
      <c r="C38" s="6">
        <f>IF(A38&gt;=1,Master!G39,0)</f>
        <v>0</v>
      </c>
      <c r="D38" s="6">
        <f>IF(A38&gt;=1,(IF(Master!Q39=1,(IF(C38&gt;=1,ROUND(C38*17/100,0),0)),0)),0)</f>
        <v>0</v>
      </c>
      <c r="E38" s="6">
        <f>IF(A38&gt;=1,(IF(Master!Q39=1,(IF(C38&gt;=1,ROUND(C38*Master!H39/100,0),0)),0)),0)</f>
        <v>0</v>
      </c>
      <c r="F38" s="7">
        <f t="shared" si="2"/>
        <v>0</v>
      </c>
      <c r="G38" s="6">
        <f>IF($A38&gt;=1,(IF(C38&gt;=1,ROUND(C38/31*Master!$E39,0),0)),0)</f>
        <v>0</v>
      </c>
      <c r="H38" s="6">
        <f>IF($A38&gt;=1,(IF(D38&gt;=1,ROUND(D38/31*Master!$E39,0),0)),0)</f>
        <v>0</v>
      </c>
      <c r="I38" s="6">
        <f>IF($A38&gt;=1,(IF(E38&gt;=1,ROUND(E38/31*Master!$E39,0),0)),0)</f>
        <v>0</v>
      </c>
      <c r="J38" s="7">
        <f t="shared" si="3"/>
        <v>0</v>
      </c>
      <c r="K38" s="6">
        <f t="shared" si="4"/>
        <v>0</v>
      </c>
      <c r="L38" s="6">
        <f t="shared" si="5"/>
        <v>0</v>
      </c>
      <c r="M38" s="6">
        <f t="shared" si="6"/>
        <v>0</v>
      </c>
      <c r="N38" s="7">
        <f t="shared" si="7"/>
        <v>0</v>
      </c>
      <c r="O38" s="6">
        <f>IF(A38&gt;=1,(IF(Master!R39=2,(IF(C38&gt;=1,ROUNDDOWN(K38/10,0)+ROUNDDOWN(L38/10,0),0)),0)),0)</f>
        <v>0</v>
      </c>
      <c r="P38" s="6">
        <f>IF($A38&gt;=1,(IF(Master!$R39=1,(IF($C38&gt;=1,Master!J39,0)),0)),0)</f>
        <v>0</v>
      </c>
      <c r="Q38" s="6">
        <f>IF(A38&gt;=1,(IF(C38&gt;=1,ROUND(C38/31*Master!P39,0),0)),0)</f>
        <v>0</v>
      </c>
      <c r="R38" s="6">
        <f>IF($A38&gt;=1,(IF(Master!$R39=1,(IF($C38&gt;=1,Master!N39,0)),0)),0)</f>
        <v>0</v>
      </c>
      <c r="S38" s="6">
        <f>IF($A38&gt;=1,(IF(Master!$R39&gt;=1,(IF($C38&gt;=1,Master!O39,0)),0)),0)</f>
        <v>0</v>
      </c>
      <c r="T38" s="7">
        <f t="shared" si="8"/>
        <v>0</v>
      </c>
      <c r="U38" s="7">
        <f t="shared" si="9"/>
        <v>0</v>
      </c>
    </row>
    <row r="39" spans="1:21" ht="20.100000000000001" customHeight="1" x14ac:dyDescent="0.25">
      <c r="A39" s="2" t="str">
        <f>Master!A40</f>
        <v/>
      </c>
      <c r="B39" s="3">
        <f>Master!B40</f>
        <v>0</v>
      </c>
      <c r="C39" s="6">
        <f>IF(A39&gt;=1,Master!G40,0)</f>
        <v>0</v>
      </c>
      <c r="D39" s="6">
        <f>IF(A39&gt;=1,(IF(Master!Q40=1,(IF(C39&gt;=1,ROUND(C39*17/100,0),0)),0)),0)</f>
        <v>0</v>
      </c>
      <c r="E39" s="6">
        <f>IF(A39&gt;=1,(IF(Master!Q40=1,(IF(C39&gt;=1,ROUND(C39*Master!H40/100,0),0)),0)),0)</f>
        <v>0</v>
      </c>
      <c r="F39" s="7">
        <f t="shared" si="2"/>
        <v>0</v>
      </c>
      <c r="G39" s="6">
        <f>IF($A39&gt;=1,(IF(C39&gt;=1,ROUND(C39/31*Master!$E40,0),0)),0)</f>
        <v>0</v>
      </c>
      <c r="H39" s="6">
        <f>IF($A39&gt;=1,(IF(D39&gt;=1,ROUND(D39/31*Master!$E40,0),0)),0)</f>
        <v>0</v>
      </c>
      <c r="I39" s="6">
        <f>IF($A39&gt;=1,(IF(E39&gt;=1,ROUND(E39/31*Master!$E40,0),0)),0)</f>
        <v>0</v>
      </c>
      <c r="J39" s="7">
        <f t="shared" si="3"/>
        <v>0</v>
      </c>
      <c r="K39" s="6">
        <f t="shared" si="4"/>
        <v>0</v>
      </c>
      <c r="L39" s="6">
        <f t="shared" si="5"/>
        <v>0</v>
      </c>
      <c r="M39" s="6">
        <f t="shared" si="6"/>
        <v>0</v>
      </c>
      <c r="N39" s="7">
        <f t="shared" si="7"/>
        <v>0</v>
      </c>
      <c r="O39" s="6">
        <f>IF(A39&gt;=1,(IF(Master!R40=2,(IF(C39&gt;=1,ROUNDDOWN(K39/10,0)+ROUNDDOWN(L39/10,0),0)),0)),0)</f>
        <v>0</v>
      </c>
      <c r="P39" s="6">
        <f>IF($A39&gt;=1,(IF(Master!$R40=1,(IF($C39&gt;=1,Master!J40,0)),0)),0)</f>
        <v>0</v>
      </c>
      <c r="Q39" s="6">
        <f>IF(A39&gt;=1,(IF(C39&gt;=1,ROUND(C39/31*Master!P40,0),0)),0)</f>
        <v>0</v>
      </c>
      <c r="R39" s="6">
        <f>IF($A39&gt;=1,(IF(Master!$R40=1,(IF($C39&gt;=1,Master!N40,0)),0)),0)</f>
        <v>0</v>
      </c>
      <c r="S39" s="6">
        <f>IF($A39&gt;=1,(IF(Master!$R40&gt;=1,(IF($C39&gt;=1,Master!O40,0)),0)),0)</f>
        <v>0</v>
      </c>
      <c r="T39" s="7">
        <f t="shared" si="8"/>
        <v>0</v>
      </c>
      <c r="U39" s="7">
        <f t="shared" si="9"/>
        <v>0</v>
      </c>
    </row>
    <row r="40" spans="1:21" ht="20.100000000000001" customHeight="1" x14ac:dyDescent="0.25">
      <c r="A40" s="2" t="str">
        <f>Master!A41</f>
        <v/>
      </c>
      <c r="B40" s="3">
        <f>Master!B41</f>
        <v>0</v>
      </c>
      <c r="C40" s="6">
        <f>IF(A40&gt;=1,Master!G41,0)</f>
        <v>0</v>
      </c>
      <c r="D40" s="6">
        <f>IF(A40&gt;=1,(IF(Master!Q41=1,(IF(C40&gt;=1,ROUND(C40*17/100,0),0)),0)),0)</f>
        <v>0</v>
      </c>
      <c r="E40" s="6">
        <f>IF(A40&gt;=1,(IF(Master!Q41=1,(IF(C40&gt;=1,ROUND(C40*Master!H41/100,0),0)),0)),0)</f>
        <v>0</v>
      </c>
      <c r="F40" s="7">
        <f t="shared" si="2"/>
        <v>0</v>
      </c>
      <c r="G40" s="6">
        <f>IF($A40&gt;=1,(IF(C40&gt;=1,ROUND(C40/31*Master!$E41,0),0)),0)</f>
        <v>0</v>
      </c>
      <c r="H40" s="6">
        <f>IF($A40&gt;=1,(IF(D40&gt;=1,ROUND(D40/31*Master!$E41,0),0)),0)</f>
        <v>0</v>
      </c>
      <c r="I40" s="6">
        <f>IF($A40&gt;=1,(IF(E40&gt;=1,ROUND(E40/31*Master!$E41,0),0)),0)</f>
        <v>0</v>
      </c>
      <c r="J40" s="7">
        <f t="shared" si="3"/>
        <v>0</v>
      </c>
      <c r="K40" s="6">
        <f t="shared" si="4"/>
        <v>0</v>
      </c>
      <c r="L40" s="6">
        <f t="shared" si="5"/>
        <v>0</v>
      </c>
      <c r="M40" s="6">
        <f t="shared" si="6"/>
        <v>0</v>
      </c>
      <c r="N40" s="7">
        <f t="shared" si="7"/>
        <v>0</v>
      </c>
      <c r="O40" s="6">
        <f>IF(A40&gt;=1,(IF(Master!R41=2,(IF(C40&gt;=1,ROUNDDOWN(K40/10,0)+ROUNDDOWN(L40/10,0),0)),0)),0)</f>
        <v>0</v>
      </c>
      <c r="P40" s="6">
        <f>IF($A40&gt;=1,(IF(Master!$R41=1,(IF($C40&gt;=1,Master!J41,0)),0)),0)</f>
        <v>0</v>
      </c>
      <c r="Q40" s="6">
        <f>IF(A40&gt;=1,(IF(C40&gt;=1,ROUND(C40/31*Master!P41,0),0)),0)</f>
        <v>0</v>
      </c>
      <c r="R40" s="6">
        <f>IF($A40&gt;=1,(IF(Master!$R41=1,(IF($C40&gt;=1,Master!N41,0)),0)),0)</f>
        <v>0</v>
      </c>
      <c r="S40" s="6">
        <f>IF($A40&gt;=1,(IF(Master!$R41&gt;=1,(IF($C40&gt;=1,Master!O41,0)),0)),0)</f>
        <v>0</v>
      </c>
      <c r="T40" s="7">
        <f t="shared" si="8"/>
        <v>0</v>
      </c>
      <c r="U40" s="7">
        <f t="shared" si="9"/>
        <v>0</v>
      </c>
    </row>
    <row r="41" spans="1:21" ht="20.100000000000001" customHeight="1" x14ac:dyDescent="0.25">
      <c r="A41" s="2" t="str">
        <f>Master!A42</f>
        <v/>
      </c>
      <c r="B41" s="3">
        <f>Master!B42</f>
        <v>0</v>
      </c>
      <c r="C41" s="6">
        <f>IF(A41&gt;=1,Master!G42,0)</f>
        <v>0</v>
      </c>
      <c r="D41" s="6">
        <f>IF(A41&gt;=1,(IF(Master!Q42=1,(IF(C41&gt;=1,ROUND(C41*17/100,0),0)),0)),0)</f>
        <v>0</v>
      </c>
      <c r="E41" s="6">
        <f>IF(A41&gt;=1,(IF(Master!Q42=1,(IF(C41&gt;=1,ROUND(C41*Master!H42/100,0),0)),0)),0)</f>
        <v>0</v>
      </c>
      <c r="F41" s="7">
        <f t="shared" si="2"/>
        <v>0</v>
      </c>
      <c r="G41" s="6">
        <f>IF($A41&gt;=1,(IF(C41&gt;=1,ROUND(C41/31*Master!$E42,0),0)),0)</f>
        <v>0</v>
      </c>
      <c r="H41" s="6">
        <f>IF($A41&gt;=1,(IF(D41&gt;=1,ROUND(D41/31*Master!$E42,0),0)),0)</f>
        <v>0</v>
      </c>
      <c r="I41" s="6">
        <f>IF($A41&gt;=1,(IF(E41&gt;=1,ROUND(E41/31*Master!$E42,0),0)),0)</f>
        <v>0</v>
      </c>
      <c r="J41" s="7">
        <f t="shared" si="3"/>
        <v>0</v>
      </c>
      <c r="K41" s="6">
        <f t="shared" si="4"/>
        <v>0</v>
      </c>
      <c r="L41" s="6">
        <f t="shared" si="5"/>
        <v>0</v>
      </c>
      <c r="M41" s="6">
        <f t="shared" si="6"/>
        <v>0</v>
      </c>
      <c r="N41" s="7">
        <f t="shared" si="7"/>
        <v>0</v>
      </c>
      <c r="O41" s="6">
        <f>IF(A41&gt;=1,(IF(Master!R42=2,(IF(C41&gt;=1,ROUNDDOWN(K41/10,0)+ROUNDDOWN(L41/10,0),0)),0)),0)</f>
        <v>0</v>
      </c>
      <c r="P41" s="6">
        <f>IF($A41&gt;=1,(IF(Master!$R42=1,(IF($C41&gt;=1,Master!J42,0)),0)),0)</f>
        <v>0</v>
      </c>
      <c r="Q41" s="6">
        <f>IF(A41&gt;=1,(IF(C41&gt;=1,ROUND(C41/31*Master!P42,0),0)),0)</f>
        <v>0</v>
      </c>
      <c r="R41" s="6">
        <f>IF($A41&gt;=1,(IF(Master!$R42=1,(IF($C41&gt;=1,Master!N42,0)),0)),0)</f>
        <v>0</v>
      </c>
      <c r="S41" s="6">
        <f>IF($A41&gt;=1,(IF(Master!$R42&gt;=1,(IF($C41&gt;=1,Master!O42,0)),0)),0)</f>
        <v>0</v>
      </c>
      <c r="T41" s="7">
        <f t="shared" si="8"/>
        <v>0</v>
      </c>
      <c r="U41" s="7">
        <f t="shared" si="9"/>
        <v>0</v>
      </c>
    </row>
    <row r="42" spans="1:21" ht="20.100000000000001" customHeight="1" x14ac:dyDescent="0.25">
      <c r="A42" s="2" t="str">
        <f>Master!A43</f>
        <v/>
      </c>
      <c r="B42" s="3">
        <f>Master!B43</f>
        <v>0</v>
      </c>
      <c r="C42" s="6">
        <f>IF(A42&gt;=1,Master!G43,0)</f>
        <v>0</v>
      </c>
      <c r="D42" s="6">
        <f>IF(A42&gt;=1,(IF(Master!Q43=1,(IF(C42&gt;=1,ROUND(C42*17/100,0),0)),0)),0)</f>
        <v>0</v>
      </c>
      <c r="E42" s="6">
        <f>IF(A42&gt;=1,(IF(Master!Q43=1,(IF(C42&gt;=1,ROUND(C42*Master!H43/100,0),0)),0)),0)</f>
        <v>0</v>
      </c>
      <c r="F42" s="7">
        <f t="shared" si="2"/>
        <v>0</v>
      </c>
      <c r="G42" s="6">
        <f>IF($A42&gt;=1,(IF(C42&gt;=1,ROUND(C42/31*Master!$E43,0),0)),0)</f>
        <v>0</v>
      </c>
      <c r="H42" s="6">
        <f>IF($A42&gt;=1,(IF(D42&gt;=1,ROUND(D42/31*Master!$E43,0),0)),0)</f>
        <v>0</v>
      </c>
      <c r="I42" s="6">
        <f>IF($A42&gt;=1,(IF(E42&gt;=1,ROUND(E42/31*Master!$E43,0),0)),0)</f>
        <v>0</v>
      </c>
      <c r="J42" s="7">
        <f t="shared" si="3"/>
        <v>0</v>
      </c>
      <c r="K42" s="6">
        <f t="shared" si="4"/>
        <v>0</v>
      </c>
      <c r="L42" s="6">
        <f t="shared" si="5"/>
        <v>0</v>
      </c>
      <c r="M42" s="6">
        <f t="shared" si="6"/>
        <v>0</v>
      </c>
      <c r="N42" s="7">
        <f t="shared" si="7"/>
        <v>0</v>
      </c>
      <c r="O42" s="6">
        <f>IF(A42&gt;=1,(IF(Master!R43=2,(IF(C42&gt;=1,ROUNDDOWN(K42/10,0)+ROUNDDOWN(L42/10,0),0)),0)),0)</f>
        <v>0</v>
      </c>
      <c r="P42" s="6">
        <f>IF($A42&gt;=1,(IF(Master!$R43=1,(IF($C42&gt;=1,Master!J43,0)),0)),0)</f>
        <v>0</v>
      </c>
      <c r="Q42" s="6">
        <f>IF(A42&gt;=1,(IF(C42&gt;=1,ROUND(C42/31*Master!P43,0),0)),0)</f>
        <v>0</v>
      </c>
      <c r="R42" s="6">
        <f>IF($A42&gt;=1,(IF(Master!$R43=1,(IF($C42&gt;=1,Master!N43,0)),0)),0)</f>
        <v>0</v>
      </c>
      <c r="S42" s="6">
        <f>IF($A42&gt;=1,(IF(Master!$R43&gt;=1,(IF($C42&gt;=1,Master!O43,0)),0)),0)</f>
        <v>0</v>
      </c>
      <c r="T42" s="7">
        <f t="shared" si="8"/>
        <v>0</v>
      </c>
      <c r="U42" s="7">
        <f t="shared" si="9"/>
        <v>0</v>
      </c>
    </row>
    <row r="43" spans="1:21" ht="20.100000000000001" customHeight="1" x14ac:dyDescent="0.25">
      <c r="A43" s="2" t="str">
        <f>Master!A44</f>
        <v/>
      </c>
      <c r="B43" s="3">
        <f>Master!B44</f>
        <v>0</v>
      </c>
      <c r="C43" s="6">
        <f>IF(A43&gt;=1,Master!G44,0)</f>
        <v>0</v>
      </c>
      <c r="D43" s="6">
        <f>IF(A43&gt;=1,(IF(Master!Q44=1,(IF(C43&gt;=1,ROUND(C43*17/100,0),0)),0)),0)</f>
        <v>0</v>
      </c>
      <c r="E43" s="6">
        <f>IF(A43&gt;=1,(IF(Master!Q44=1,(IF(C43&gt;=1,ROUND(C43*Master!H44/100,0),0)),0)),0)</f>
        <v>0</v>
      </c>
      <c r="F43" s="7">
        <f t="shared" si="2"/>
        <v>0</v>
      </c>
      <c r="G43" s="6">
        <f>IF($A43&gt;=1,(IF(C43&gt;=1,ROUND(C43/31*Master!$E44,0),0)),0)</f>
        <v>0</v>
      </c>
      <c r="H43" s="6">
        <f>IF($A43&gt;=1,(IF(D43&gt;=1,ROUND(D43/31*Master!$E44,0),0)),0)</f>
        <v>0</v>
      </c>
      <c r="I43" s="6">
        <f>IF($A43&gt;=1,(IF(E43&gt;=1,ROUND(E43/31*Master!$E44,0),0)),0)</f>
        <v>0</v>
      </c>
      <c r="J43" s="7">
        <f t="shared" si="3"/>
        <v>0</v>
      </c>
      <c r="K43" s="6">
        <f t="shared" si="4"/>
        <v>0</v>
      </c>
      <c r="L43" s="6">
        <f t="shared" si="5"/>
        <v>0</v>
      </c>
      <c r="M43" s="6">
        <f t="shared" si="6"/>
        <v>0</v>
      </c>
      <c r="N43" s="7">
        <f t="shared" si="7"/>
        <v>0</v>
      </c>
      <c r="O43" s="6">
        <f>IF(A43&gt;=1,(IF(Master!R44=2,(IF(C43&gt;=1,ROUNDDOWN(K43/10,0)+ROUNDDOWN(L43/10,0),0)),0)),0)</f>
        <v>0</v>
      </c>
      <c r="P43" s="6">
        <f>IF($A43&gt;=1,(IF(Master!$R44=1,(IF($C43&gt;=1,Master!J44,0)),0)),0)</f>
        <v>0</v>
      </c>
      <c r="Q43" s="6">
        <f>IF(A43&gt;=1,(IF(C43&gt;=1,ROUND(C43/31*Master!P44,0),0)),0)</f>
        <v>0</v>
      </c>
      <c r="R43" s="6">
        <f>IF($A43&gt;=1,(IF(Master!$R44=1,(IF($C43&gt;=1,Master!N44,0)),0)),0)</f>
        <v>0</v>
      </c>
      <c r="S43" s="6">
        <f>IF($A43&gt;=1,(IF(Master!$R44&gt;=1,(IF($C43&gt;=1,Master!O44,0)),0)),0)</f>
        <v>0</v>
      </c>
      <c r="T43" s="7">
        <f t="shared" si="8"/>
        <v>0</v>
      </c>
      <c r="U43" s="7">
        <f t="shared" si="9"/>
        <v>0</v>
      </c>
    </row>
    <row r="44" spans="1:21" ht="20.100000000000001" customHeight="1" x14ac:dyDescent="0.25">
      <c r="A44" s="2" t="str">
        <f>Master!A45</f>
        <v/>
      </c>
      <c r="B44" s="3">
        <f>Master!B45</f>
        <v>0</v>
      </c>
      <c r="C44" s="6">
        <f>IF(A44&gt;=1,Master!G45,0)</f>
        <v>0</v>
      </c>
      <c r="D44" s="6">
        <f>IF(A44&gt;=1,(IF(Master!Q45=1,(IF(C44&gt;=1,ROUND(C44*17/100,0),0)),0)),0)</f>
        <v>0</v>
      </c>
      <c r="E44" s="6">
        <f>IF(A44&gt;=1,(IF(Master!Q45=1,(IF(C44&gt;=1,ROUND(C44*Master!H45/100,0),0)),0)),0)</f>
        <v>0</v>
      </c>
      <c r="F44" s="7">
        <f t="shared" si="2"/>
        <v>0</v>
      </c>
      <c r="G44" s="6">
        <f>IF($A44&gt;=1,(IF(C44&gt;=1,ROUND(C44/31*Master!$E45,0),0)),0)</f>
        <v>0</v>
      </c>
      <c r="H44" s="6">
        <f>IF($A44&gt;=1,(IF(D44&gt;=1,ROUND(D44/31*Master!$E45,0),0)),0)</f>
        <v>0</v>
      </c>
      <c r="I44" s="6">
        <f>IF($A44&gt;=1,(IF(E44&gt;=1,ROUND(E44/31*Master!$E45,0),0)),0)</f>
        <v>0</v>
      </c>
      <c r="J44" s="7">
        <f t="shared" si="3"/>
        <v>0</v>
      </c>
      <c r="K44" s="6">
        <f t="shared" si="4"/>
        <v>0</v>
      </c>
      <c r="L44" s="6">
        <f t="shared" si="5"/>
        <v>0</v>
      </c>
      <c r="M44" s="6">
        <f t="shared" si="6"/>
        <v>0</v>
      </c>
      <c r="N44" s="7">
        <f t="shared" si="7"/>
        <v>0</v>
      </c>
      <c r="O44" s="6">
        <f>IF(A44&gt;=1,(IF(Master!R45=2,(IF(C44&gt;=1,ROUNDDOWN(K44/10,0)+ROUNDDOWN(L44/10,0),0)),0)),0)</f>
        <v>0</v>
      </c>
      <c r="P44" s="6">
        <f>IF($A44&gt;=1,(IF(Master!$R45=1,(IF($C44&gt;=1,Master!J45,0)),0)),0)</f>
        <v>0</v>
      </c>
      <c r="Q44" s="6">
        <f>IF(A44&gt;=1,(IF(C44&gt;=1,ROUND(C44/31*Master!P45,0),0)),0)</f>
        <v>0</v>
      </c>
      <c r="R44" s="6">
        <f>IF($A44&gt;=1,(IF(Master!$R45=1,(IF($C44&gt;=1,Master!N45,0)),0)),0)</f>
        <v>0</v>
      </c>
      <c r="S44" s="6">
        <f>IF($A44&gt;=1,(IF(Master!$R45&gt;=1,(IF($C44&gt;=1,Master!O45,0)),0)),0)</f>
        <v>0</v>
      </c>
      <c r="T44" s="7">
        <f t="shared" si="8"/>
        <v>0</v>
      </c>
      <c r="U44" s="7">
        <f t="shared" si="9"/>
        <v>0</v>
      </c>
    </row>
    <row r="45" spans="1:21" ht="20.100000000000001" customHeight="1" x14ac:dyDescent="0.25">
      <c r="A45" s="2" t="str">
        <f>Master!A46</f>
        <v/>
      </c>
      <c r="B45" s="3">
        <f>Master!B46</f>
        <v>0</v>
      </c>
      <c r="C45" s="6">
        <f>IF(A45&gt;=1,Master!G46,0)</f>
        <v>0</v>
      </c>
      <c r="D45" s="6">
        <f>IF(A45&gt;=1,(IF(Master!Q46=1,(IF(C45&gt;=1,ROUND(C45*17/100,0),0)),0)),0)</f>
        <v>0</v>
      </c>
      <c r="E45" s="6">
        <f>IF(A45&gt;=1,(IF(Master!Q46=1,(IF(C45&gt;=1,ROUND(C45*Master!H46/100,0),0)),0)),0)</f>
        <v>0</v>
      </c>
      <c r="F45" s="7">
        <f t="shared" si="2"/>
        <v>0</v>
      </c>
      <c r="G45" s="6">
        <f>IF($A45&gt;=1,(IF(C45&gt;=1,ROUND(C45/31*Master!$E46,0),0)),0)</f>
        <v>0</v>
      </c>
      <c r="H45" s="6">
        <f>IF($A45&gt;=1,(IF(D45&gt;=1,ROUND(D45/31*Master!$E46,0),0)),0)</f>
        <v>0</v>
      </c>
      <c r="I45" s="6">
        <f>IF($A45&gt;=1,(IF(E45&gt;=1,ROUND(E45/31*Master!$E46,0),0)),0)</f>
        <v>0</v>
      </c>
      <c r="J45" s="7">
        <f t="shared" si="3"/>
        <v>0</v>
      </c>
      <c r="K45" s="6">
        <f t="shared" si="4"/>
        <v>0</v>
      </c>
      <c r="L45" s="6">
        <f t="shared" si="5"/>
        <v>0</v>
      </c>
      <c r="M45" s="6">
        <f t="shared" si="6"/>
        <v>0</v>
      </c>
      <c r="N45" s="7">
        <f t="shared" si="7"/>
        <v>0</v>
      </c>
      <c r="O45" s="6">
        <f>IF(A45&gt;=1,(IF(Master!R46=2,(IF(C45&gt;=1,ROUNDDOWN(K45/10,0)+ROUNDDOWN(L45/10,0),0)),0)),0)</f>
        <v>0</v>
      </c>
      <c r="P45" s="6">
        <f>IF($A45&gt;=1,(IF(Master!$R46=1,(IF($C45&gt;=1,Master!J46,0)),0)),0)</f>
        <v>0</v>
      </c>
      <c r="Q45" s="6">
        <f>IF(A45&gt;=1,(IF(C45&gt;=1,ROUND(C45/31*Master!P46,0),0)),0)</f>
        <v>0</v>
      </c>
      <c r="R45" s="6">
        <f>IF($A45&gt;=1,(IF(Master!$R46=1,(IF($C45&gt;=1,Master!N46,0)),0)),0)</f>
        <v>0</v>
      </c>
      <c r="S45" s="6">
        <f>IF($A45&gt;=1,(IF(Master!$R46&gt;=1,(IF($C45&gt;=1,Master!O46,0)),0)),0)</f>
        <v>0</v>
      </c>
      <c r="T45" s="7">
        <f t="shared" si="8"/>
        <v>0</v>
      </c>
      <c r="U45" s="7">
        <f t="shared" si="9"/>
        <v>0</v>
      </c>
    </row>
    <row r="46" spans="1:21" ht="20.100000000000001" customHeight="1" x14ac:dyDescent="0.25">
      <c r="A46" s="2" t="str">
        <f>Master!A47</f>
        <v/>
      </c>
      <c r="B46" s="3">
        <f>Master!B47</f>
        <v>0</v>
      </c>
      <c r="C46" s="6">
        <f>IF(A46&gt;=1,Master!G47,0)</f>
        <v>0</v>
      </c>
      <c r="D46" s="6">
        <f>IF(A46&gt;=1,(IF(Master!Q47=1,(IF(C46&gt;=1,ROUND(C46*17/100,0),0)),0)),0)</f>
        <v>0</v>
      </c>
      <c r="E46" s="6">
        <f>IF(A46&gt;=1,(IF(Master!Q47=1,(IF(C46&gt;=1,ROUND(C46*Master!H47/100,0),0)),0)),0)</f>
        <v>0</v>
      </c>
      <c r="F46" s="7">
        <f t="shared" si="2"/>
        <v>0</v>
      </c>
      <c r="G46" s="6">
        <f>IF($A46&gt;=1,(IF(C46&gt;=1,ROUND(C46/31*Master!$E47,0),0)),0)</f>
        <v>0</v>
      </c>
      <c r="H46" s="6">
        <f>IF($A46&gt;=1,(IF(D46&gt;=1,ROUND(D46/31*Master!$E47,0),0)),0)</f>
        <v>0</v>
      </c>
      <c r="I46" s="6">
        <f>IF($A46&gt;=1,(IF(E46&gt;=1,ROUND(E46/31*Master!$E47,0),0)),0)</f>
        <v>0</v>
      </c>
      <c r="J46" s="7">
        <f t="shared" si="3"/>
        <v>0</v>
      </c>
      <c r="K46" s="6">
        <f t="shared" si="4"/>
        <v>0</v>
      </c>
      <c r="L46" s="6">
        <f t="shared" si="5"/>
        <v>0</v>
      </c>
      <c r="M46" s="6">
        <f t="shared" si="6"/>
        <v>0</v>
      </c>
      <c r="N46" s="7">
        <f t="shared" si="7"/>
        <v>0</v>
      </c>
      <c r="O46" s="6">
        <f>IF(A46&gt;=1,(IF(Master!R47=2,(IF(C46&gt;=1,ROUNDDOWN(K46/10,0)+ROUNDDOWN(L46/10,0),0)),0)),0)</f>
        <v>0</v>
      </c>
      <c r="P46" s="6">
        <f>IF($A46&gt;=1,(IF(Master!$R47=1,(IF($C46&gt;=1,Master!J47,0)),0)),0)</f>
        <v>0</v>
      </c>
      <c r="Q46" s="6">
        <f>IF(A46&gt;=1,(IF(C46&gt;=1,ROUND(C46/31*Master!P47,0),0)),0)</f>
        <v>0</v>
      </c>
      <c r="R46" s="6">
        <f>IF($A46&gt;=1,(IF(Master!$R47=1,(IF($C46&gt;=1,Master!N47,0)),0)),0)</f>
        <v>0</v>
      </c>
      <c r="S46" s="6">
        <f>IF($A46&gt;=1,(IF(Master!$R47&gt;=1,(IF($C46&gt;=1,Master!O47,0)),0)),0)</f>
        <v>0</v>
      </c>
      <c r="T46" s="7">
        <f t="shared" si="8"/>
        <v>0</v>
      </c>
      <c r="U46" s="7">
        <f t="shared" si="9"/>
        <v>0</v>
      </c>
    </row>
    <row r="47" spans="1:21" ht="20.100000000000001" customHeight="1" x14ac:dyDescent="0.25">
      <c r="A47" s="2" t="str">
        <f>Master!A48</f>
        <v/>
      </c>
      <c r="B47" s="3">
        <f>Master!B48</f>
        <v>0</v>
      </c>
      <c r="C47" s="6">
        <f>IF(A47&gt;=1,Master!G48,0)</f>
        <v>0</v>
      </c>
      <c r="D47" s="6">
        <f>IF(A47&gt;=1,(IF(Master!Q48=1,(IF(C47&gt;=1,ROUND(C47*17/100,0),0)),0)),0)</f>
        <v>0</v>
      </c>
      <c r="E47" s="6">
        <f>IF(A47&gt;=1,(IF(Master!Q48=1,(IF(C47&gt;=1,ROUND(C47*Master!H48/100,0),0)),0)),0)</f>
        <v>0</v>
      </c>
      <c r="F47" s="7">
        <f t="shared" si="2"/>
        <v>0</v>
      </c>
      <c r="G47" s="6">
        <f>IF($A47&gt;=1,(IF(C47&gt;=1,ROUND(C47/31*Master!$E48,0),0)),0)</f>
        <v>0</v>
      </c>
      <c r="H47" s="6">
        <f>IF($A47&gt;=1,(IF(D47&gt;=1,ROUND(D47/31*Master!$E48,0),0)),0)</f>
        <v>0</v>
      </c>
      <c r="I47" s="6">
        <f>IF($A47&gt;=1,(IF(E47&gt;=1,ROUND(E47/31*Master!$E48,0),0)),0)</f>
        <v>0</v>
      </c>
      <c r="J47" s="7">
        <f t="shared" si="3"/>
        <v>0</v>
      </c>
      <c r="K47" s="6">
        <f t="shared" si="4"/>
        <v>0</v>
      </c>
      <c r="L47" s="6">
        <f t="shared" si="5"/>
        <v>0</v>
      </c>
      <c r="M47" s="6">
        <f t="shared" si="6"/>
        <v>0</v>
      </c>
      <c r="N47" s="7">
        <f t="shared" si="7"/>
        <v>0</v>
      </c>
      <c r="O47" s="6">
        <f>IF(A47&gt;=1,(IF(Master!R48=2,(IF(C47&gt;=1,ROUNDDOWN(K47/10,0)+ROUNDDOWN(L47/10,0),0)),0)),0)</f>
        <v>0</v>
      </c>
      <c r="P47" s="6">
        <f>IF($A47&gt;=1,(IF(Master!$R48=1,(IF($C47&gt;=1,Master!J48,0)),0)),0)</f>
        <v>0</v>
      </c>
      <c r="Q47" s="6">
        <f>IF(A47&gt;=1,(IF(C47&gt;=1,ROUND(C47/31*Master!P48,0),0)),0)</f>
        <v>0</v>
      </c>
      <c r="R47" s="6">
        <f>IF($A47&gt;=1,(IF(Master!$R48=1,(IF($C47&gt;=1,Master!N48,0)),0)),0)</f>
        <v>0</v>
      </c>
      <c r="S47" s="6">
        <f>IF($A47&gt;=1,(IF(Master!$R48&gt;=1,(IF($C47&gt;=1,Master!O48,0)),0)),0)</f>
        <v>0</v>
      </c>
      <c r="T47" s="7">
        <f t="shared" si="8"/>
        <v>0</v>
      </c>
      <c r="U47" s="7">
        <f t="shared" si="9"/>
        <v>0</v>
      </c>
    </row>
    <row r="48" spans="1:21" ht="20.100000000000001" customHeight="1" x14ac:dyDescent="0.25">
      <c r="A48" s="2" t="str">
        <f>Master!A49</f>
        <v/>
      </c>
      <c r="B48" s="3">
        <f>Master!B49</f>
        <v>0</v>
      </c>
      <c r="C48" s="6">
        <f>IF(A48&gt;=1,Master!G49,0)</f>
        <v>0</v>
      </c>
      <c r="D48" s="6">
        <f>IF(A48&gt;=1,(IF(Master!Q49=1,(IF(C48&gt;=1,ROUND(C48*17/100,0),0)),0)),0)</f>
        <v>0</v>
      </c>
      <c r="E48" s="6">
        <f>IF(A48&gt;=1,(IF(Master!Q49=1,(IF(C48&gt;=1,ROUND(C48*Master!H49/100,0),0)),0)),0)</f>
        <v>0</v>
      </c>
      <c r="F48" s="7">
        <f t="shared" si="2"/>
        <v>0</v>
      </c>
      <c r="G48" s="6">
        <f>IF($A48&gt;=1,(IF(C48&gt;=1,ROUND(C48/31*Master!$E49,0),0)),0)</f>
        <v>0</v>
      </c>
      <c r="H48" s="6">
        <f>IF($A48&gt;=1,(IF(D48&gt;=1,ROUND(D48/31*Master!$E49,0),0)),0)</f>
        <v>0</v>
      </c>
      <c r="I48" s="6">
        <f>IF($A48&gt;=1,(IF(E48&gt;=1,ROUND(E48/31*Master!$E49,0),0)),0)</f>
        <v>0</v>
      </c>
      <c r="J48" s="7">
        <f t="shared" si="3"/>
        <v>0</v>
      </c>
      <c r="K48" s="6">
        <f t="shared" si="4"/>
        <v>0</v>
      </c>
      <c r="L48" s="6">
        <f t="shared" si="5"/>
        <v>0</v>
      </c>
      <c r="M48" s="6">
        <f t="shared" si="6"/>
        <v>0</v>
      </c>
      <c r="N48" s="7">
        <f t="shared" si="7"/>
        <v>0</v>
      </c>
      <c r="O48" s="6">
        <f>IF(A48&gt;=1,(IF(Master!R49=2,(IF(C48&gt;=1,ROUNDDOWN(K48/10,0)+ROUNDDOWN(L48/10,0),0)),0)),0)</f>
        <v>0</v>
      </c>
      <c r="P48" s="6">
        <f>IF($A48&gt;=1,(IF(Master!$R49=1,(IF($C48&gt;=1,Master!J49,0)),0)),0)</f>
        <v>0</v>
      </c>
      <c r="Q48" s="6">
        <f>IF(A48&gt;=1,(IF(C48&gt;=1,ROUND(C48/31*Master!P49,0),0)),0)</f>
        <v>0</v>
      </c>
      <c r="R48" s="6">
        <f>IF($A48&gt;=1,(IF(Master!$R49=1,(IF($C48&gt;=1,Master!N49,0)),0)),0)</f>
        <v>0</v>
      </c>
      <c r="S48" s="6">
        <f>IF($A48&gt;=1,(IF(Master!$R49&gt;=1,(IF($C48&gt;=1,Master!O49,0)),0)),0)</f>
        <v>0</v>
      </c>
      <c r="T48" s="7">
        <f t="shared" si="8"/>
        <v>0</v>
      </c>
      <c r="U48" s="7">
        <f t="shared" si="9"/>
        <v>0</v>
      </c>
    </row>
    <row r="49" spans="1:21" ht="20.100000000000001" customHeight="1" x14ac:dyDescent="0.25">
      <c r="A49" s="2" t="str">
        <f>Master!A50</f>
        <v/>
      </c>
      <c r="B49" s="3">
        <f>Master!B50</f>
        <v>0</v>
      </c>
      <c r="C49" s="6">
        <f>IF(A49&gt;=1,Master!G50,0)</f>
        <v>0</v>
      </c>
      <c r="D49" s="6">
        <f>IF(A49&gt;=1,(IF(Master!Q50=1,(IF(C49&gt;=1,ROUND(C49*17/100,0),0)),0)),0)</f>
        <v>0</v>
      </c>
      <c r="E49" s="6">
        <f>IF(A49&gt;=1,(IF(Master!Q50=1,(IF(C49&gt;=1,ROUND(C49*Master!H50/100,0),0)),0)),0)</f>
        <v>0</v>
      </c>
      <c r="F49" s="7">
        <f t="shared" si="2"/>
        <v>0</v>
      </c>
      <c r="G49" s="6">
        <f>IF($A49&gt;=1,(IF(C49&gt;=1,ROUND(C49/31*Master!$E50,0),0)),0)</f>
        <v>0</v>
      </c>
      <c r="H49" s="6">
        <f>IF($A49&gt;=1,(IF(D49&gt;=1,ROUND(D49/31*Master!$E50,0),0)),0)</f>
        <v>0</v>
      </c>
      <c r="I49" s="6">
        <f>IF($A49&gt;=1,(IF(E49&gt;=1,ROUND(E49/31*Master!$E50,0),0)),0)</f>
        <v>0</v>
      </c>
      <c r="J49" s="7">
        <f t="shared" si="3"/>
        <v>0</v>
      </c>
      <c r="K49" s="6">
        <f t="shared" si="4"/>
        <v>0</v>
      </c>
      <c r="L49" s="6">
        <f t="shared" si="5"/>
        <v>0</v>
      </c>
      <c r="M49" s="6">
        <f t="shared" si="6"/>
        <v>0</v>
      </c>
      <c r="N49" s="7">
        <f t="shared" si="7"/>
        <v>0</v>
      </c>
      <c r="O49" s="6">
        <f>IF(A49&gt;=1,(IF(Master!R50=2,(IF(C49&gt;=1,ROUNDDOWN(K49/10,0)+ROUNDDOWN(L49/10,0),0)),0)),0)</f>
        <v>0</v>
      </c>
      <c r="P49" s="6">
        <f>IF($A49&gt;=1,(IF(Master!$R50=1,(IF($C49&gt;=1,Master!J50,0)),0)),0)</f>
        <v>0</v>
      </c>
      <c r="Q49" s="6">
        <f>IF(A49&gt;=1,(IF(C49&gt;=1,ROUND(C49/31*Master!P50,0),0)),0)</f>
        <v>0</v>
      </c>
      <c r="R49" s="6">
        <f>IF($A49&gt;=1,(IF(Master!$R50=1,(IF($C49&gt;=1,Master!N50,0)),0)),0)</f>
        <v>0</v>
      </c>
      <c r="S49" s="6">
        <f>IF($A49&gt;=1,(IF(Master!$R50&gt;=1,(IF($C49&gt;=1,Master!O50,0)),0)),0)</f>
        <v>0</v>
      </c>
      <c r="T49" s="7">
        <f t="shared" si="8"/>
        <v>0</v>
      </c>
      <c r="U49" s="7">
        <f t="shared" si="9"/>
        <v>0</v>
      </c>
    </row>
    <row r="50" spans="1:21" ht="20.100000000000001" customHeight="1" x14ac:dyDescent="0.25">
      <c r="A50" s="2" t="str">
        <f>Master!A51</f>
        <v/>
      </c>
      <c r="B50" s="3">
        <f>Master!B51</f>
        <v>0</v>
      </c>
      <c r="C50" s="6">
        <f>IF(A50&gt;=1,Master!G51,0)</f>
        <v>0</v>
      </c>
      <c r="D50" s="6">
        <f>IF(A50&gt;=1,(IF(Master!Q51=1,(IF(C50&gt;=1,ROUND(C50*17/100,0),0)),0)),0)</f>
        <v>0</v>
      </c>
      <c r="E50" s="6">
        <f>IF(A50&gt;=1,(IF(Master!Q51=1,(IF(C50&gt;=1,ROUND(C50*Master!H51/100,0),0)),0)),0)</f>
        <v>0</v>
      </c>
      <c r="F50" s="7">
        <f t="shared" si="2"/>
        <v>0</v>
      </c>
      <c r="G50" s="6">
        <f>IF($A50&gt;=1,(IF(C50&gt;=1,ROUND(C50/31*Master!$E51,0),0)),0)</f>
        <v>0</v>
      </c>
      <c r="H50" s="6">
        <f>IF($A50&gt;=1,(IF(D50&gt;=1,ROUND(D50/31*Master!$E51,0),0)),0)</f>
        <v>0</v>
      </c>
      <c r="I50" s="6">
        <f>IF($A50&gt;=1,(IF(E50&gt;=1,ROUND(E50/31*Master!$E51,0),0)),0)</f>
        <v>0</v>
      </c>
      <c r="J50" s="7">
        <f t="shared" si="3"/>
        <v>0</v>
      </c>
      <c r="K50" s="6">
        <f t="shared" si="4"/>
        <v>0</v>
      </c>
      <c r="L50" s="6">
        <f t="shared" si="5"/>
        <v>0</v>
      </c>
      <c r="M50" s="6">
        <f t="shared" si="6"/>
        <v>0</v>
      </c>
      <c r="N50" s="7">
        <f t="shared" si="7"/>
        <v>0</v>
      </c>
      <c r="O50" s="6">
        <f>IF(A50&gt;=1,(IF(Master!R51=2,(IF(C50&gt;=1,ROUNDDOWN(K50/10,0)+ROUNDDOWN(L50/10,0),0)),0)),0)</f>
        <v>0</v>
      </c>
      <c r="P50" s="6">
        <f>IF($A50&gt;=1,(IF(Master!$R51=1,(IF($C50&gt;=1,Master!J51,0)),0)),0)</f>
        <v>0</v>
      </c>
      <c r="Q50" s="6">
        <f>IF(A50&gt;=1,(IF(C50&gt;=1,ROUND(C50/31*Master!P51,0),0)),0)</f>
        <v>0</v>
      </c>
      <c r="R50" s="6">
        <f>IF($A50&gt;=1,(IF(Master!$R51=1,(IF($C50&gt;=1,Master!N51,0)),0)),0)</f>
        <v>0</v>
      </c>
      <c r="S50" s="6">
        <f>IF($A50&gt;=1,(IF(Master!$R51&gt;=1,(IF($C50&gt;=1,Master!O51,0)),0)),0)</f>
        <v>0</v>
      </c>
      <c r="T50" s="7">
        <f t="shared" si="8"/>
        <v>0</v>
      </c>
      <c r="U50" s="7">
        <f t="shared" si="9"/>
        <v>0</v>
      </c>
    </row>
    <row r="51" spans="1:21" ht="20.100000000000001" customHeight="1" x14ac:dyDescent="0.25">
      <c r="A51" s="2" t="str">
        <f>Master!A52</f>
        <v/>
      </c>
      <c r="B51" s="3">
        <f>Master!B52</f>
        <v>0</v>
      </c>
      <c r="C51" s="6">
        <f>IF(A51&gt;=1,Master!G52,0)</f>
        <v>0</v>
      </c>
      <c r="D51" s="6">
        <f>IF(A51&gt;=1,(IF(Master!Q52=1,(IF(C51&gt;=1,ROUND(C51*17/100,0),0)),0)),0)</f>
        <v>0</v>
      </c>
      <c r="E51" s="6">
        <f>IF(A51&gt;=1,(IF(Master!Q52=1,(IF(C51&gt;=1,ROUND(C51*Master!H52/100,0),0)),0)),0)</f>
        <v>0</v>
      </c>
      <c r="F51" s="7">
        <f t="shared" si="2"/>
        <v>0</v>
      </c>
      <c r="G51" s="6">
        <f>IF($A51&gt;=1,(IF(C51&gt;=1,ROUND(C51/31*Master!$E52,0),0)),0)</f>
        <v>0</v>
      </c>
      <c r="H51" s="6">
        <f>IF($A51&gt;=1,(IF(D51&gt;=1,ROUND(D51/31*Master!$E52,0),0)),0)</f>
        <v>0</v>
      </c>
      <c r="I51" s="6">
        <f>IF($A51&gt;=1,(IF(E51&gt;=1,ROUND(E51/31*Master!$E52,0),0)),0)</f>
        <v>0</v>
      </c>
      <c r="J51" s="7">
        <f t="shared" si="3"/>
        <v>0</v>
      </c>
      <c r="K51" s="6">
        <f t="shared" si="4"/>
        <v>0</v>
      </c>
      <c r="L51" s="6">
        <f t="shared" si="5"/>
        <v>0</v>
      </c>
      <c r="M51" s="6">
        <f t="shared" si="6"/>
        <v>0</v>
      </c>
      <c r="N51" s="7">
        <f t="shared" si="7"/>
        <v>0</v>
      </c>
      <c r="O51" s="6">
        <f>IF(A51&gt;=1,(IF(Master!R52=2,(IF(C51&gt;=1,ROUNDDOWN(K51/10,0)+ROUNDDOWN(L51/10,0),0)),0)),0)</f>
        <v>0</v>
      </c>
      <c r="P51" s="6">
        <f>IF($A51&gt;=1,(IF(Master!$R52=1,(IF($C51&gt;=1,Master!J52,0)),0)),0)</f>
        <v>0</v>
      </c>
      <c r="Q51" s="6">
        <f>IF(A51&gt;=1,(IF(C51&gt;=1,ROUND(C51/31*Master!P52,0),0)),0)</f>
        <v>0</v>
      </c>
      <c r="R51" s="6">
        <f>IF($A51&gt;=1,(IF(Master!$R52=1,(IF($C51&gt;=1,Master!N52,0)),0)),0)</f>
        <v>0</v>
      </c>
      <c r="S51" s="6">
        <f>IF($A51&gt;=1,(IF(Master!$R52&gt;=1,(IF($C51&gt;=1,Master!O52,0)),0)),0)</f>
        <v>0</v>
      </c>
      <c r="T51" s="7">
        <f t="shared" si="8"/>
        <v>0</v>
      </c>
      <c r="U51" s="7">
        <f t="shared" si="9"/>
        <v>0</v>
      </c>
    </row>
    <row r="52" spans="1:21" ht="20.100000000000001" customHeight="1" x14ac:dyDescent="0.25">
      <c r="A52" s="2" t="str">
        <f>Master!A53</f>
        <v/>
      </c>
      <c r="B52" s="3">
        <f>Master!B53</f>
        <v>0</v>
      </c>
      <c r="C52" s="6">
        <f>IF(A52&gt;=1,Master!G53,0)</f>
        <v>0</v>
      </c>
      <c r="D52" s="6">
        <f>IF(A52&gt;=1,(IF(Master!Q53=1,(IF(C52&gt;=1,ROUND(C52*17/100,0),0)),0)),0)</f>
        <v>0</v>
      </c>
      <c r="E52" s="6">
        <f>IF(A52&gt;=1,(IF(Master!Q53=1,(IF(C52&gt;=1,ROUND(C52*Master!H53/100,0),0)),0)),0)</f>
        <v>0</v>
      </c>
      <c r="F52" s="7">
        <f t="shared" si="2"/>
        <v>0</v>
      </c>
      <c r="G52" s="6">
        <f>IF($A52&gt;=1,(IF(C52&gt;=1,ROUND(C52/31*Master!$E53,0),0)),0)</f>
        <v>0</v>
      </c>
      <c r="H52" s="6">
        <f>IF($A52&gt;=1,(IF(D52&gt;=1,ROUND(D52/31*Master!$E53,0),0)),0)</f>
        <v>0</v>
      </c>
      <c r="I52" s="6">
        <f>IF($A52&gt;=1,(IF(E52&gt;=1,ROUND(E52/31*Master!$E53,0),0)),0)</f>
        <v>0</v>
      </c>
      <c r="J52" s="7">
        <f t="shared" si="3"/>
        <v>0</v>
      </c>
      <c r="K52" s="6">
        <f t="shared" si="4"/>
        <v>0</v>
      </c>
      <c r="L52" s="6">
        <f t="shared" si="5"/>
        <v>0</v>
      </c>
      <c r="M52" s="6">
        <f t="shared" si="6"/>
        <v>0</v>
      </c>
      <c r="N52" s="7">
        <f t="shared" si="7"/>
        <v>0</v>
      </c>
      <c r="O52" s="6">
        <f>IF(A52&gt;=1,(IF(Master!R53=2,(IF(C52&gt;=1,ROUNDDOWN(K52/10,0)+ROUNDDOWN(L52/10,0),0)),0)),0)</f>
        <v>0</v>
      </c>
      <c r="P52" s="6">
        <f>IF($A52&gt;=1,(IF(Master!$R53=1,(IF($C52&gt;=1,Master!J53,0)),0)),0)</f>
        <v>0</v>
      </c>
      <c r="Q52" s="6">
        <f>IF(A52&gt;=1,(IF(C52&gt;=1,ROUND(C52/31*Master!P53,0),0)),0)</f>
        <v>0</v>
      </c>
      <c r="R52" s="6">
        <f>IF($A52&gt;=1,(IF(Master!$R53=1,(IF($C52&gt;=1,Master!N53,0)),0)),0)</f>
        <v>0</v>
      </c>
      <c r="S52" s="6">
        <f>IF($A52&gt;=1,(IF(Master!$R53&gt;=1,(IF($C52&gt;=1,Master!O53,0)),0)),0)</f>
        <v>0</v>
      </c>
      <c r="T52" s="7">
        <f t="shared" si="8"/>
        <v>0</v>
      </c>
      <c r="U52" s="7">
        <f t="shared" si="9"/>
        <v>0</v>
      </c>
    </row>
    <row r="53" spans="1:21" ht="20.100000000000001" customHeight="1" x14ac:dyDescent="0.25">
      <c r="A53" s="2" t="str">
        <f>Master!A54</f>
        <v/>
      </c>
      <c r="B53" s="3">
        <f>Master!B54</f>
        <v>0</v>
      </c>
      <c r="C53" s="6">
        <f>IF(A53&gt;=1,Master!G54,0)</f>
        <v>0</v>
      </c>
      <c r="D53" s="6">
        <f>IF(A53&gt;=1,(IF(Master!Q54=1,(IF(C53&gt;=1,ROUND(C53*17/100,0),0)),0)),0)</f>
        <v>0</v>
      </c>
      <c r="E53" s="6">
        <f>IF(A53&gt;=1,(IF(Master!Q54=1,(IF(C53&gt;=1,ROUND(C53*Master!H54/100,0),0)),0)),0)</f>
        <v>0</v>
      </c>
      <c r="F53" s="7">
        <f t="shared" si="2"/>
        <v>0</v>
      </c>
      <c r="G53" s="6">
        <f>IF($A53&gt;=1,(IF(C53&gt;=1,ROUND(C53/31*Master!$E54,0),0)),0)</f>
        <v>0</v>
      </c>
      <c r="H53" s="6">
        <f>IF($A53&gt;=1,(IF(D53&gt;=1,ROUND(D53/31*Master!$E54,0),0)),0)</f>
        <v>0</v>
      </c>
      <c r="I53" s="6">
        <f>IF($A53&gt;=1,(IF(E53&gt;=1,ROUND(E53/31*Master!$E54,0),0)),0)</f>
        <v>0</v>
      </c>
      <c r="J53" s="7">
        <f t="shared" si="3"/>
        <v>0</v>
      </c>
      <c r="K53" s="6">
        <f t="shared" si="4"/>
        <v>0</v>
      </c>
      <c r="L53" s="6">
        <f t="shared" si="5"/>
        <v>0</v>
      </c>
      <c r="M53" s="6">
        <f t="shared" si="6"/>
        <v>0</v>
      </c>
      <c r="N53" s="7">
        <f t="shared" si="7"/>
        <v>0</v>
      </c>
      <c r="O53" s="6">
        <f>IF(A53&gt;=1,(IF(Master!R54=2,(IF(C53&gt;=1,ROUNDDOWN(K53/10,0)+ROUNDDOWN(L53/10,0),0)),0)),0)</f>
        <v>0</v>
      </c>
      <c r="P53" s="6">
        <f>IF($A53&gt;=1,(IF(Master!$R54=1,(IF($C53&gt;=1,Master!J54,0)),0)),0)</f>
        <v>0</v>
      </c>
      <c r="Q53" s="6">
        <f>IF(A53&gt;=1,(IF(C53&gt;=1,ROUND(C53/31*Master!P54,0),0)),0)</f>
        <v>0</v>
      </c>
      <c r="R53" s="6">
        <f>IF($A53&gt;=1,(IF(Master!$R54=1,(IF($C53&gt;=1,Master!N54,0)),0)),0)</f>
        <v>0</v>
      </c>
      <c r="S53" s="6">
        <f>IF($A53&gt;=1,(IF(Master!$R54&gt;=1,(IF($C53&gt;=1,Master!O54,0)),0)),0)</f>
        <v>0</v>
      </c>
      <c r="T53" s="7">
        <f t="shared" si="8"/>
        <v>0</v>
      </c>
      <c r="U53" s="7">
        <f t="shared" si="9"/>
        <v>0</v>
      </c>
    </row>
    <row r="54" spans="1:21" ht="20.100000000000001" customHeight="1" x14ac:dyDescent="0.25">
      <c r="A54" s="2" t="str">
        <f>Master!A55</f>
        <v/>
      </c>
      <c r="B54" s="3">
        <f>Master!B55</f>
        <v>0</v>
      </c>
      <c r="C54" s="6">
        <f>IF(A54&gt;=1,Master!G55,0)</f>
        <v>0</v>
      </c>
      <c r="D54" s="6">
        <f>IF(A54&gt;=1,(IF(Master!Q55=1,(IF(C54&gt;=1,ROUND(C54*17/100,0),0)),0)),0)</f>
        <v>0</v>
      </c>
      <c r="E54" s="6">
        <f>IF(A54&gt;=1,(IF(Master!Q55=1,(IF(C54&gt;=1,ROUND(C54*Master!H55/100,0),0)),0)),0)</f>
        <v>0</v>
      </c>
      <c r="F54" s="7">
        <f t="shared" si="2"/>
        <v>0</v>
      </c>
      <c r="G54" s="6">
        <f>IF($A54&gt;=1,(IF(C54&gt;=1,ROUND(C54/31*Master!$E55,0),0)),0)</f>
        <v>0</v>
      </c>
      <c r="H54" s="6">
        <f>IF($A54&gt;=1,(IF(D54&gt;=1,ROUND(D54/31*Master!$E55,0),0)),0)</f>
        <v>0</v>
      </c>
      <c r="I54" s="6">
        <f>IF($A54&gt;=1,(IF(E54&gt;=1,ROUND(E54/31*Master!$E55,0),0)),0)</f>
        <v>0</v>
      </c>
      <c r="J54" s="7">
        <f t="shared" si="3"/>
        <v>0</v>
      </c>
      <c r="K54" s="6">
        <f t="shared" si="4"/>
        <v>0</v>
      </c>
      <c r="L54" s="6">
        <f t="shared" si="5"/>
        <v>0</v>
      </c>
      <c r="M54" s="6">
        <f t="shared" si="6"/>
        <v>0</v>
      </c>
      <c r="N54" s="7">
        <f t="shared" si="7"/>
        <v>0</v>
      </c>
      <c r="O54" s="6">
        <f>IF(A54&gt;=1,(IF(Master!R55=2,(IF(C54&gt;=1,ROUNDDOWN(K54/10,0)+ROUNDDOWN(L54/10,0),0)),0)),0)</f>
        <v>0</v>
      </c>
      <c r="P54" s="6">
        <f>IF($A54&gt;=1,(IF(Master!$R55=1,(IF($C54&gt;=1,Master!J55,0)),0)),0)</f>
        <v>0</v>
      </c>
      <c r="Q54" s="6">
        <f>IF(A54&gt;=1,(IF(C54&gt;=1,ROUND(C54/31*Master!P55,0),0)),0)</f>
        <v>0</v>
      </c>
      <c r="R54" s="6">
        <f>IF($A54&gt;=1,(IF(Master!$R55=1,(IF($C54&gt;=1,Master!N55,0)),0)),0)</f>
        <v>0</v>
      </c>
      <c r="S54" s="6">
        <f>IF($A54&gt;=1,(IF(Master!$R55&gt;=1,(IF($C54&gt;=1,Master!O55,0)),0)),0)</f>
        <v>0</v>
      </c>
      <c r="T54" s="7">
        <f t="shared" si="8"/>
        <v>0</v>
      </c>
      <c r="U54" s="7">
        <f t="shared" si="9"/>
        <v>0</v>
      </c>
    </row>
    <row r="55" spans="1:21" ht="20.100000000000001" customHeight="1" x14ac:dyDescent="0.25">
      <c r="A55" s="2" t="str">
        <f>Master!A56</f>
        <v/>
      </c>
      <c r="B55" s="3">
        <f>Master!B56</f>
        <v>0</v>
      </c>
      <c r="C55" s="6">
        <f>IF(A55&gt;=1,Master!G56,0)</f>
        <v>0</v>
      </c>
      <c r="D55" s="6">
        <f>IF(A55&gt;=1,(IF(Master!Q56=1,(IF(C55&gt;=1,ROUND(C55*17/100,0),0)),0)),0)</f>
        <v>0</v>
      </c>
      <c r="E55" s="6">
        <f>IF(A55&gt;=1,(IF(Master!Q56=1,(IF(C55&gt;=1,ROUND(C55*Master!H56/100,0),0)),0)),0)</f>
        <v>0</v>
      </c>
      <c r="F55" s="7">
        <f t="shared" si="2"/>
        <v>0</v>
      </c>
      <c r="G55" s="6">
        <f>IF($A55&gt;=1,(IF(C55&gt;=1,ROUND(C55/31*Master!$E56,0),0)),0)</f>
        <v>0</v>
      </c>
      <c r="H55" s="6">
        <f>IF($A55&gt;=1,(IF(D55&gt;=1,ROUND(D55/31*Master!$E56,0),0)),0)</f>
        <v>0</v>
      </c>
      <c r="I55" s="6">
        <f>IF($A55&gt;=1,(IF(E55&gt;=1,ROUND(E55/31*Master!$E56,0),0)),0)</f>
        <v>0</v>
      </c>
      <c r="J55" s="7">
        <f t="shared" si="3"/>
        <v>0</v>
      </c>
      <c r="K55" s="6">
        <f t="shared" si="4"/>
        <v>0</v>
      </c>
      <c r="L55" s="6">
        <f t="shared" si="5"/>
        <v>0</v>
      </c>
      <c r="M55" s="6">
        <f t="shared" si="6"/>
        <v>0</v>
      </c>
      <c r="N55" s="7">
        <f t="shared" si="7"/>
        <v>0</v>
      </c>
      <c r="O55" s="6">
        <f>IF(A55&gt;=1,(IF(Master!R56=2,(IF(C55&gt;=1,ROUNDDOWN(K55/10,0)+ROUNDDOWN(L55/10,0),0)),0)),0)</f>
        <v>0</v>
      </c>
      <c r="P55" s="6">
        <f>IF($A55&gt;=1,(IF(Master!$R56=1,(IF($C55&gt;=1,Master!J56,0)),0)),0)</f>
        <v>0</v>
      </c>
      <c r="Q55" s="6">
        <f>IF(A55&gt;=1,(IF(C55&gt;=1,ROUND(C55/31*Master!P56,0),0)),0)</f>
        <v>0</v>
      </c>
      <c r="R55" s="6">
        <f>IF($A55&gt;=1,(IF(Master!$R56=1,(IF($C55&gt;=1,Master!N56,0)),0)),0)</f>
        <v>0</v>
      </c>
      <c r="S55" s="6">
        <f>IF($A55&gt;=1,(IF(Master!$R56&gt;=1,(IF($C55&gt;=1,Master!O56,0)),0)),0)</f>
        <v>0</v>
      </c>
      <c r="T55" s="7">
        <f t="shared" si="8"/>
        <v>0</v>
      </c>
      <c r="U55" s="7">
        <f t="shared" si="9"/>
        <v>0</v>
      </c>
    </row>
    <row r="56" spans="1:21" ht="20.100000000000001" customHeight="1" x14ac:dyDescent="0.25">
      <c r="A56" s="2" t="str">
        <f>Master!A57</f>
        <v/>
      </c>
      <c r="B56" s="3">
        <f>Master!B57</f>
        <v>0</v>
      </c>
      <c r="C56" s="6">
        <f>IF(A56&gt;=1,Master!G57,0)</f>
        <v>0</v>
      </c>
      <c r="D56" s="6">
        <f>IF(A56&gt;=1,(IF(Master!Q57=1,(IF(C56&gt;=1,ROUND(C56*17/100,0),0)),0)),0)</f>
        <v>0</v>
      </c>
      <c r="E56" s="6">
        <f>IF(A56&gt;=1,(IF(Master!Q57=1,(IF(C56&gt;=1,ROUND(C56*Master!H57/100,0),0)),0)),0)</f>
        <v>0</v>
      </c>
      <c r="F56" s="7">
        <f t="shared" si="2"/>
        <v>0</v>
      </c>
      <c r="G56" s="6">
        <f>IF($A56&gt;=1,(IF(C56&gt;=1,ROUND(C56/31*Master!$E57,0),0)),0)</f>
        <v>0</v>
      </c>
      <c r="H56" s="6">
        <f>IF($A56&gt;=1,(IF(D56&gt;=1,ROUND(D56/31*Master!$E57,0),0)),0)</f>
        <v>0</v>
      </c>
      <c r="I56" s="6">
        <f>IF($A56&gt;=1,(IF(E56&gt;=1,ROUND(E56/31*Master!$E57,0),0)),0)</f>
        <v>0</v>
      </c>
      <c r="J56" s="7">
        <f t="shared" si="3"/>
        <v>0</v>
      </c>
      <c r="K56" s="6">
        <f t="shared" si="4"/>
        <v>0</v>
      </c>
      <c r="L56" s="6">
        <f t="shared" si="5"/>
        <v>0</v>
      </c>
      <c r="M56" s="6">
        <f t="shared" si="6"/>
        <v>0</v>
      </c>
      <c r="N56" s="7">
        <f t="shared" si="7"/>
        <v>0</v>
      </c>
      <c r="O56" s="6">
        <f>IF(A56&gt;=1,(IF(Master!R57=2,(IF(C56&gt;=1,ROUNDDOWN(K56/10,0)+ROUNDDOWN(L56/10,0),0)),0)),0)</f>
        <v>0</v>
      </c>
      <c r="P56" s="6">
        <f>IF($A56&gt;=1,(IF(Master!$R57=1,(IF($C56&gt;=1,Master!J57,0)),0)),0)</f>
        <v>0</v>
      </c>
      <c r="Q56" s="6">
        <f>IF(A56&gt;=1,(IF(C56&gt;=1,ROUND(C56/31*Master!P57,0),0)),0)</f>
        <v>0</v>
      </c>
      <c r="R56" s="6">
        <f>IF($A56&gt;=1,(IF(Master!$R57=1,(IF($C56&gt;=1,Master!N57,0)),0)),0)</f>
        <v>0</v>
      </c>
      <c r="S56" s="6">
        <f>IF($A56&gt;=1,(IF(Master!$R57&gt;=1,(IF($C56&gt;=1,Master!O57,0)),0)),0)</f>
        <v>0</v>
      </c>
      <c r="T56" s="7">
        <f t="shared" si="8"/>
        <v>0</v>
      </c>
      <c r="U56" s="7">
        <f t="shared" si="9"/>
        <v>0</v>
      </c>
    </row>
    <row r="57" spans="1:21" ht="20.100000000000001" customHeight="1" x14ac:dyDescent="0.25">
      <c r="A57" s="2" t="str">
        <f>Master!A58</f>
        <v/>
      </c>
      <c r="B57" s="3">
        <f>Master!B58</f>
        <v>0</v>
      </c>
      <c r="C57" s="6">
        <f>IF(A57&gt;=1,Master!G58,0)</f>
        <v>0</v>
      </c>
      <c r="D57" s="6">
        <f>IF(A57&gt;=1,(IF(Master!Q58=1,(IF(C57&gt;=1,ROUND(C57*17/100,0),0)),0)),0)</f>
        <v>0</v>
      </c>
      <c r="E57" s="6">
        <f>IF(A57&gt;=1,(IF(Master!Q58=1,(IF(C57&gt;=1,ROUND(C57*Master!H58/100,0),0)),0)),0)</f>
        <v>0</v>
      </c>
      <c r="F57" s="7">
        <f t="shared" si="2"/>
        <v>0</v>
      </c>
      <c r="G57" s="6">
        <f>IF($A57&gt;=1,(IF(C57&gt;=1,ROUND(C57/31*Master!$E58,0),0)),0)</f>
        <v>0</v>
      </c>
      <c r="H57" s="6">
        <f>IF($A57&gt;=1,(IF(D57&gt;=1,ROUND(D57/31*Master!$E58,0),0)),0)</f>
        <v>0</v>
      </c>
      <c r="I57" s="6">
        <f>IF($A57&gt;=1,(IF(E57&gt;=1,ROUND(E57/31*Master!$E58,0),0)),0)</f>
        <v>0</v>
      </c>
      <c r="J57" s="7">
        <f t="shared" si="3"/>
        <v>0</v>
      </c>
      <c r="K57" s="6">
        <f t="shared" si="4"/>
        <v>0</v>
      </c>
      <c r="L57" s="6">
        <f t="shared" si="5"/>
        <v>0</v>
      </c>
      <c r="M57" s="6">
        <f t="shared" si="6"/>
        <v>0</v>
      </c>
      <c r="N57" s="7">
        <f t="shared" si="7"/>
        <v>0</v>
      </c>
      <c r="O57" s="6">
        <f>IF(A57&gt;=1,(IF(Master!R58=2,(IF(C57&gt;=1,ROUNDDOWN(K57/10,0)+ROUNDDOWN(L57/10,0),0)),0)),0)</f>
        <v>0</v>
      </c>
      <c r="P57" s="6">
        <f>IF($A57&gt;=1,(IF(Master!$R58=1,(IF($C57&gt;=1,Master!J58,0)),0)),0)</f>
        <v>0</v>
      </c>
      <c r="Q57" s="6">
        <f>IF(A57&gt;=1,(IF(C57&gt;=1,ROUND(C57/31*Master!P58,0),0)),0)</f>
        <v>0</v>
      </c>
      <c r="R57" s="6">
        <f>IF($A57&gt;=1,(IF(Master!$R58=1,(IF($C57&gt;=1,Master!N58,0)),0)),0)</f>
        <v>0</v>
      </c>
      <c r="S57" s="6">
        <f>IF($A57&gt;=1,(IF(Master!$R58&gt;=1,(IF($C57&gt;=1,Master!O58,0)),0)),0)</f>
        <v>0</v>
      </c>
      <c r="T57" s="7">
        <f t="shared" si="8"/>
        <v>0</v>
      </c>
      <c r="U57" s="7">
        <f t="shared" si="9"/>
        <v>0</v>
      </c>
    </row>
    <row r="58" spans="1:21" ht="20.100000000000001" customHeight="1" x14ac:dyDescent="0.25">
      <c r="A58" s="2" t="str">
        <f>Master!A59</f>
        <v/>
      </c>
      <c r="B58" s="3">
        <f>Master!B59</f>
        <v>0</v>
      </c>
      <c r="C58" s="6">
        <f>IF(A58&gt;=1,Master!G59,0)</f>
        <v>0</v>
      </c>
      <c r="D58" s="6">
        <f>IF(A58&gt;=1,(IF(Master!Q59=1,(IF(C58&gt;=1,ROUND(C58*17/100,0),0)),0)),0)</f>
        <v>0</v>
      </c>
      <c r="E58" s="6">
        <f>IF(A58&gt;=1,(IF(Master!Q59=1,(IF(C58&gt;=1,ROUND(C58*Master!H59/100,0),0)),0)),0)</f>
        <v>0</v>
      </c>
      <c r="F58" s="7">
        <f t="shared" si="2"/>
        <v>0</v>
      </c>
      <c r="G58" s="6">
        <f>IF($A58&gt;=1,(IF(C58&gt;=1,ROUND(C58/31*Master!$E59,0),0)),0)</f>
        <v>0</v>
      </c>
      <c r="H58" s="6">
        <f>IF($A58&gt;=1,(IF(D58&gt;=1,ROUND(D58/31*Master!$E59,0),0)),0)</f>
        <v>0</v>
      </c>
      <c r="I58" s="6">
        <f>IF($A58&gt;=1,(IF(E58&gt;=1,ROUND(E58/31*Master!$E59,0),0)),0)</f>
        <v>0</v>
      </c>
      <c r="J58" s="7">
        <f t="shared" si="3"/>
        <v>0</v>
      </c>
      <c r="K58" s="6">
        <f t="shared" si="4"/>
        <v>0</v>
      </c>
      <c r="L58" s="6">
        <f t="shared" si="5"/>
        <v>0</v>
      </c>
      <c r="M58" s="6">
        <f t="shared" si="6"/>
        <v>0</v>
      </c>
      <c r="N58" s="7">
        <f t="shared" si="7"/>
        <v>0</v>
      </c>
      <c r="O58" s="6">
        <f>IF(A58&gt;=1,(IF(Master!R59=2,(IF(C58&gt;=1,ROUNDDOWN(K58/10,0)+ROUNDDOWN(L58/10,0),0)),0)),0)</f>
        <v>0</v>
      </c>
      <c r="P58" s="6">
        <f>IF($A58&gt;=1,(IF(Master!$R59=1,(IF($C58&gt;=1,Master!J59,0)),0)),0)</f>
        <v>0</v>
      </c>
      <c r="Q58" s="6">
        <f>IF(A58&gt;=1,(IF(C58&gt;=1,ROUND(C58/31*Master!P59,0),0)),0)</f>
        <v>0</v>
      </c>
      <c r="R58" s="6">
        <f>IF($A58&gt;=1,(IF(Master!$R59=1,(IF($C58&gt;=1,Master!N59,0)),0)),0)</f>
        <v>0</v>
      </c>
      <c r="S58" s="6">
        <f>IF($A58&gt;=1,(IF(Master!$R59&gt;=1,(IF($C58&gt;=1,Master!O59,0)),0)),0)</f>
        <v>0</v>
      </c>
      <c r="T58" s="7">
        <f t="shared" si="8"/>
        <v>0</v>
      </c>
      <c r="U58" s="7">
        <f t="shared" si="9"/>
        <v>0</v>
      </c>
    </row>
    <row r="59" spans="1:21" ht="20.100000000000001" customHeight="1" x14ac:dyDescent="0.25">
      <c r="A59" s="2" t="str">
        <f>Master!A60</f>
        <v/>
      </c>
      <c r="B59" s="3">
        <f>Master!B60</f>
        <v>0</v>
      </c>
      <c r="C59" s="6">
        <f>IF(A59&gt;=1,Master!G60,0)</f>
        <v>0</v>
      </c>
      <c r="D59" s="6">
        <f>IF(A59&gt;=1,(IF(Master!Q60=1,(IF(C59&gt;=1,ROUND(C59*17/100,0),0)),0)),0)</f>
        <v>0</v>
      </c>
      <c r="E59" s="6">
        <f>IF(A59&gt;=1,(IF(Master!Q60=1,(IF(C59&gt;=1,ROUND(C59*Master!H60/100,0),0)),0)),0)</f>
        <v>0</v>
      </c>
      <c r="F59" s="7">
        <f t="shared" si="2"/>
        <v>0</v>
      </c>
      <c r="G59" s="6">
        <f>IF($A59&gt;=1,(IF(C59&gt;=1,ROUND(C59/31*Master!$E60,0),0)),0)</f>
        <v>0</v>
      </c>
      <c r="H59" s="6">
        <f>IF($A59&gt;=1,(IF(D59&gt;=1,ROUND(D59/31*Master!$E60,0),0)),0)</f>
        <v>0</v>
      </c>
      <c r="I59" s="6">
        <f>IF($A59&gt;=1,(IF(E59&gt;=1,ROUND(E59/31*Master!$E60,0),0)),0)</f>
        <v>0</v>
      </c>
      <c r="J59" s="7">
        <f t="shared" si="3"/>
        <v>0</v>
      </c>
      <c r="K59" s="6">
        <f t="shared" si="4"/>
        <v>0</v>
      </c>
      <c r="L59" s="6">
        <f t="shared" si="5"/>
        <v>0</v>
      </c>
      <c r="M59" s="6">
        <f t="shared" si="6"/>
        <v>0</v>
      </c>
      <c r="N59" s="7">
        <f t="shared" si="7"/>
        <v>0</v>
      </c>
      <c r="O59" s="6">
        <f>IF(A59&gt;=1,(IF(Master!R60=2,(IF(C59&gt;=1,ROUNDDOWN(K59/10,0)+ROUNDDOWN(L59/10,0),0)),0)),0)</f>
        <v>0</v>
      </c>
      <c r="P59" s="6">
        <f>IF($A59&gt;=1,(IF(Master!$R60=1,(IF($C59&gt;=1,Master!J60,0)),0)),0)</f>
        <v>0</v>
      </c>
      <c r="Q59" s="6">
        <f>IF(A59&gt;=1,(IF(C59&gt;=1,ROUND(C59/31*Master!P60,0),0)),0)</f>
        <v>0</v>
      </c>
      <c r="R59" s="6">
        <f>IF($A59&gt;=1,(IF(Master!$R60=1,(IF($C59&gt;=1,Master!N60,0)),0)),0)</f>
        <v>0</v>
      </c>
      <c r="S59" s="6">
        <f>IF($A59&gt;=1,(IF(Master!$R60&gt;=1,(IF($C59&gt;=1,Master!O60,0)),0)),0)</f>
        <v>0</v>
      </c>
      <c r="T59" s="7">
        <f t="shared" si="8"/>
        <v>0</v>
      </c>
      <c r="U59" s="7">
        <f t="shared" si="9"/>
        <v>0</v>
      </c>
    </row>
    <row r="60" spans="1:21" ht="20.100000000000001" customHeight="1" x14ac:dyDescent="0.25">
      <c r="A60" s="2" t="str">
        <f>Master!A61</f>
        <v/>
      </c>
      <c r="B60" s="3">
        <f>Master!B61</f>
        <v>0</v>
      </c>
      <c r="C60" s="6">
        <f>IF(A60&gt;=1,Master!G61,0)</f>
        <v>0</v>
      </c>
      <c r="D60" s="6">
        <f>IF(A60&gt;=1,(IF(Master!Q61=1,(IF(C60&gt;=1,ROUND(C60*17/100,0),0)),0)),0)</f>
        <v>0</v>
      </c>
      <c r="E60" s="6">
        <f>IF(A60&gt;=1,(IF(Master!Q61=1,(IF(C60&gt;=1,ROUND(C60*Master!H61/100,0),0)),0)),0)</f>
        <v>0</v>
      </c>
      <c r="F60" s="7">
        <f t="shared" si="2"/>
        <v>0</v>
      </c>
      <c r="G60" s="6">
        <f>IF($A60&gt;=1,(IF(C60&gt;=1,ROUND(C60/31*Master!$E61,0),0)),0)</f>
        <v>0</v>
      </c>
      <c r="H60" s="6">
        <f>IF($A60&gt;=1,(IF(D60&gt;=1,ROUND(D60/31*Master!$E61,0),0)),0)</f>
        <v>0</v>
      </c>
      <c r="I60" s="6">
        <f>IF($A60&gt;=1,(IF(E60&gt;=1,ROUND(E60/31*Master!$E61,0),0)),0)</f>
        <v>0</v>
      </c>
      <c r="J60" s="7">
        <f t="shared" si="3"/>
        <v>0</v>
      </c>
      <c r="K60" s="6">
        <f t="shared" si="4"/>
        <v>0</v>
      </c>
      <c r="L60" s="6">
        <f t="shared" si="5"/>
        <v>0</v>
      </c>
      <c r="M60" s="6">
        <f t="shared" si="6"/>
        <v>0</v>
      </c>
      <c r="N60" s="7">
        <f t="shared" si="7"/>
        <v>0</v>
      </c>
      <c r="O60" s="6">
        <f>IF(A60&gt;=1,(IF(Master!R61=2,(IF(C60&gt;=1,ROUNDDOWN(K60/10,0)+ROUNDDOWN(L60/10,0),0)),0)),0)</f>
        <v>0</v>
      </c>
      <c r="P60" s="6">
        <f>IF($A60&gt;=1,(IF(Master!$R61=1,(IF($C60&gt;=1,Master!J61,0)),0)),0)</f>
        <v>0</v>
      </c>
      <c r="Q60" s="6">
        <f>IF(A60&gt;=1,(IF(C60&gt;=1,ROUND(C60/31*Master!P61,0),0)),0)</f>
        <v>0</v>
      </c>
      <c r="R60" s="6">
        <f>IF($A60&gt;=1,(IF(Master!$R61=1,(IF($C60&gt;=1,Master!N61,0)),0)),0)</f>
        <v>0</v>
      </c>
      <c r="S60" s="6">
        <f>IF($A60&gt;=1,(IF(Master!$R61&gt;=1,(IF($C60&gt;=1,Master!O61,0)),0)),0)</f>
        <v>0</v>
      </c>
      <c r="T60" s="7">
        <f t="shared" si="8"/>
        <v>0</v>
      </c>
      <c r="U60" s="7">
        <f t="shared" si="9"/>
        <v>0</v>
      </c>
    </row>
    <row r="61" spans="1:21" ht="20.100000000000001" customHeight="1" x14ac:dyDescent="0.25">
      <c r="A61" s="2" t="str">
        <f>Master!A62</f>
        <v/>
      </c>
      <c r="B61" s="3">
        <f>Master!B62</f>
        <v>0</v>
      </c>
      <c r="C61" s="6">
        <f>IF(A61&gt;=1,Master!G62,0)</f>
        <v>0</v>
      </c>
      <c r="D61" s="6">
        <f>IF(A61&gt;=1,(IF(Master!Q62=1,(IF(C61&gt;=1,ROUND(C61*17/100,0),0)),0)),0)</f>
        <v>0</v>
      </c>
      <c r="E61" s="6">
        <f>IF(A61&gt;=1,(IF(Master!Q62=1,(IF(C61&gt;=1,ROUND(C61*Master!H62/100,0),0)),0)),0)</f>
        <v>0</v>
      </c>
      <c r="F61" s="7">
        <f t="shared" si="2"/>
        <v>0</v>
      </c>
      <c r="G61" s="6">
        <f>IF($A61&gt;=1,(IF(C61&gt;=1,ROUND(C61/31*Master!$E62,0),0)),0)</f>
        <v>0</v>
      </c>
      <c r="H61" s="6">
        <f>IF($A61&gt;=1,(IF(D61&gt;=1,ROUND(D61/31*Master!$E62,0),0)),0)</f>
        <v>0</v>
      </c>
      <c r="I61" s="6">
        <f>IF($A61&gt;=1,(IF(E61&gt;=1,ROUND(E61/31*Master!$E62,0),0)),0)</f>
        <v>0</v>
      </c>
      <c r="J61" s="7">
        <f t="shared" si="3"/>
        <v>0</v>
      </c>
      <c r="K61" s="6">
        <f t="shared" si="4"/>
        <v>0</v>
      </c>
      <c r="L61" s="6">
        <f t="shared" si="5"/>
        <v>0</v>
      </c>
      <c r="M61" s="6">
        <f t="shared" si="6"/>
        <v>0</v>
      </c>
      <c r="N61" s="7">
        <f t="shared" si="7"/>
        <v>0</v>
      </c>
      <c r="O61" s="6">
        <f>IF(A61&gt;=1,(IF(Master!R62=2,(IF(C61&gt;=1,ROUNDDOWN(K61/10,0)+ROUNDDOWN(L61/10,0),0)),0)),0)</f>
        <v>0</v>
      </c>
      <c r="P61" s="6">
        <f>IF($A61&gt;=1,(IF(Master!$R62=1,(IF($C61&gt;=1,Master!J62,0)),0)),0)</f>
        <v>0</v>
      </c>
      <c r="Q61" s="6">
        <f>IF(A61&gt;=1,(IF(C61&gt;=1,ROUND(C61/31*Master!P62,0),0)),0)</f>
        <v>0</v>
      </c>
      <c r="R61" s="6">
        <f>IF($A61&gt;=1,(IF(Master!$R62=1,(IF($C61&gt;=1,Master!N62,0)),0)),0)</f>
        <v>0</v>
      </c>
      <c r="S61" s="6">
        <f>IF($A61&gt;=1,(IF(Master!$R62&gt;=1,(IF($C61&gt;=1,Master!O62,0)),0)),0)</f>
        <v>0</v>
      </c>
      <c r="T61" s="7">
        <f t="shared" si="8"/>
        <v>0</v>
      </c>
      <c r="U61" s="7">
        <f t="shared" si="9"/>
        <v>0</v>
      </c>
    </row>
    <row r="62" spans="1:21" ht="20.100000000000001" customHeight="1" x14ac:dyDescent="0.25">
      <c r="A62" s="2" t="str">
        <f>Master!A63</f>
        <v/>
      </c>
      <c r="B62" s="3">
        <f>Master!B63</f>
        <v>0</v>
      </c>
      <c r="C62" s="6">
        <f>IF(A62&gt;=1,Master!G63,0)</f>
        <v>0</v>
      </c>
      <c r="D62" s="6">
        <f>IF(A62&gt;=1,(IF(Master!Q63=1,(IF(C62&gt;=1,ROUND(C62*17/100,0),0)),0)),0)</f>
        <v>0</v>
      </c>
      <c r="E62" s="6">
        <f>IF(A62&gt;=1,(IF(Master!Q63=1,(IF(C62&gt;=1,ROUND(C62*Master!H63/100,0),0)),0)),0)</f>
        <v>0</v>
      </c>
      <c r="F62" s="7">
        <f t="shared" si="2"/>
        <v>0</v>
      </c>
      <c r="G62" s="6">
        <f>IF($A62&gt;=1,(IF(C62&gt;=1,ROUND(C62/31*Master!$E63,0),0)),0)</f>
        <v>0</v>
      </c>
      <c r="H62" s="6">
        <f>IF($A62&gt;=1,(IF(D62&gt;=1,ROUND(D62/31*Master!$E63,0),0)),0)</f>
        <v>0</v>
      </c>
      <c r="I62" s="6">
        <f>IF($A62&gt;=1,(IF(E62&gt;=1,ROUND(E62/31*Master!$E63,0),0)),0)</f>
        <v>0</v>
      </c>
      <c r="J62" s="7">
        <f t="shared" si="3"/>
        <v>0</v>
      </c>
      <c r="K62" s="6">
        <f t="shared" si="4"/>
        <v>0</v>
      </c>
      <c r="L62" s="6">
        <f t="shared" si="5"/>
        <v>0</v>
      </c>
      <c r="M62" s="6">
        <f t="shared" si="6"/>
        <v>0</v>
      </c>
      <c r="N62" s="7">
        <f t="shared" si="7"/>
        <v>0</v>
      </c>
      <c r="O62" s="6">
        <f>IF(A62&gt;=1,(IF(Master!R63=2,(IF(C62&gt;=1,ROUNDDOWN(K62/10,0)+ROUNDDOWN(L62/10,0),0)),0)),0)</f>
        <v>0</v>
      </c>
      <c r="P62" s="6">
        <f>IF($A62&gt;=1,(IF(Master!$R63=1,(IF($C62&gt;=1,Master!J63,0)),0)),0)</f>
        <v>0</v>
      </c>
      <c r="Q62" s="6">
        <f>IF(A62&gt;=1,(IF(C62&gt;=1,ROUND(C62/31*Master!P63,0),0)),0)</f>
        <v>0</v>
      </c>
      <c r="R62" s="6">
        <f>IF($A62&gt;=1,(IF(Master!$R63=1,(IF($C62&gt;=1,Master!N63,0)),0)),0)</f>
        <v>0</v>
      </c>
      <c r="S62" s="6">
        <f>IF($A62&gt;=1,(IF(Master!$R63&gt;=1,(IF($C62&gt;=1,Master!O63,0)),0)),0)</f>
        <v>0</v>
      </c>
      <c r="T62" s="7">
        <f t="shared" si="8"/>
        <v>0</v>
      </c>
      <c r="U62" s="7">
        <f t="shared" si="9"/>
        <v>0</v>
      </c>
    </row>
    <row r="63" spans="1:21" ht="20.100000000000001" customHeight="1" x14ac:dyDescent="0.25">
      <c r="A63" s="2" t="str">
        <f>Master!A64</f>
        <v/>
      </c>
      <c r="B63" s="3">
        <f>Master!B64</f>
        <v>0</v>
      </c>
      <c r="C63" s="6">
        <f>IF(A63&gt;=1,Master!G64,0)</f>
        <v>0</v>
      </c>
      <c r="D63" s="6">
        <f>IF(A63&gt;=1,(IF(Master!Q64=1,(IF(C63&gt;=1,ROUND(C63*17/100,0),0)),0)),0)</f>
        <v>0</v>
      </c>
      <c r="E63" s="6">
        <f>IF(A63&gt;=1,(IF(Master!Q64=1,(IF(C63&gt;=1,ROUND(C63*Master!H64/100,0),0)),0)),0)</f>
        <v>0</v>
      </c>
      <c r="F63" s="7">
        <f t="shared" si="2"/>
        <v>0</v>
      </c>
      <c r="G63" s="6">
        <f>IF($A63&gt;=1,(IF(C63&gt;=1,ROUND(C63/31*Master!$E64,0),0)),0)</f>
        <v>0</v>
      </c>
      <c r="H63" s="6">
        <f>IF($A63&gt;=1,(IF(D63&gt;=1,ROUND(D63/31*Master!$E64,0),0)),0)</f>
        <v>0</v>
      </c>
      <c r="I63" s="6">
        <f>IF($A63&gt;=1,(IF(E63&gt;=1,ROUND(E63/31*Master!$E64,0),0)),0)</f>
        <v>0</v>
      </c>
      <c r="J63" s="7">
        <f t="shared" si="3"/>
        <v>0</v>
      </c>
      <c r="K63" s="6">
        <f t="shared" si="4"/>
        <v>0</v>
      </c>
      <c r="L63" s="6">
        <f t="shared" si="5"/>
        <v>0</v>
      </c>
      <c r="M63" s="6">
        <f t="shared" si="6"/>
        <v>0</v>
      </c>
      <c r="N63" s="7">
        <f t="shared" si="7"/>
        <v>0</v>
      </c>
      <c r="O63" s="6">
        <f>IF(A63&gt;=1,(IF(Master!R64=2,(IF(C63&gt;=1,ROUNDDOWN(K63/10,0)+ROUNDDOWN(L63/10,0),0)),0)),0)</f>
        <v>0</v>
      </c>
      <c r="P63" s="6">
        <f>IF($A63&gt;=1,(IF(Master!$R64=1,(IF($C63&gt;=1,Master!J64,0)),0)),0)</f>
        <v>0</v>
      </c>
      <c r="Q63" s="6">
        <f>IF(A63&gt;=1,(IF(C63&gt;=1,ROUND(C63/31*Master!P64,0),0)),0)</f>
        <v>0</v>
      </c>
      <c r="R63" s="6">
        <f>IF($A63&gt;=1,(IF(Master!$R64=1,(IF($C63&gt;=1,Master!N64,0)),0)),0)</f>
        <v>0</v>
      </c>
      <c r="S63" s="6">
        <f>IF($A63&gt;=1,(IF(Master!$R64&gt;=1,(IF($C63&gt;=1,Master!O64,0)),0)),0)</f>
        <v>0</v>
      </c>
      <c r="T63" s="7">
        <f t="shared" si="8"/>
        <v>0</v>
      </c>
      <c r="U63" s="7">
        <f t="shared" si="9"/>
        <v>0</v>
      </c>
    </row>
    <row r="64" spans="1:21" ht="20.100000000000001" customHeight="1" x14ac:dyDescent="0.25">
      <c r="A64" s="2" t="str">
        <f>Master!A65</f>
        <v/>
      </c>
      <c r="B64" s="3">
        <f>Master!B65</f>
        <v>0</v>
      </c>
      <c r="C64" s="6">
        <f>IF(A64&gt;=1,Master!G65,0)</f>
        <v>0</v>
      </c>
      <c r="D64" s="6">
        <f>IF(A64&gt;=1,(IF(Master!Q65=1,(IF(C64&gt;=1,ROUND(C64*17/100,0),0)),0)),0)</f>
        <v>0</v>
      </c>
      <c r="E64" s="6">
        <f>IF(A64&gt;=1,(IF(Master!Q65=1,(IF(C64&gt;=1,ROUND(C64*Master!H65/100,0),0)),0)),0)</f>
        <v>0</v>
      </c>
      <c r="F64" s="7">
        <f t="shared" si="2"/>
        <v>0</v>
      </c>
      <c r="G64" s="6">
        <f>IF($A64&gt;=1,(IF(C64&gt;=1,ROUND(C64/31*Master!$E65,0),0)),0)</f>
        <v>0</v>
      </c>
      <c r="H64" s="6">
        <f>IF($A64&gt;=1,(IF(D64&gt;=1,ROUND(D64/31*Master!$E65,0),0)),0)</f>
        <v>0</v>
      </c>
      <c r="I64" s="6">
        <f>IF($A64&gt;=1,(IF(E64&gt;=1,ROUND(E64/31*Master!$E65,0),0)),0)</f>
        <v>0</v>
      </c>
      <c r="J64" s="7">
        <f t="shared" si="3"/>
        <v>0</v>
      </c>
      <c r="K64" s="6">
        <f t="shared" si="4"/>
        <v>0</v>
      </c>
      <c r="L64" s="6">
        <f t="shared" si="5"/>
        <v>0</v>
      </c>
      <c r="M64" s="6">
        <f t="shared" si="6"/>
        <v>0</v>
      </c>
      <c r="N64" s="7">
        <f t="shared" si="7"/>
        <v>0</v>
      </c>
      <c r="O64" s="6">
        <f>IF(A64&gt;=1,(IF(Master!R65=2,(IF(C64&gt;=1,ROUNDDOWN(K64/10,0)+ROUNDDOWN(L64/10,0),0)),0)),0)</f>
        <v>0</v>
      </c>
      <c r="P64" s="6">
        <f>IF($A64&gt;=1,(IF(Master!$R65=1,(IF($C64&gt;=1,Master!J65,0)),0)),0)</f>
        <v>0</v>
      </c>
      <c r="Q64" s="6">
        <f>IF(A64&gt;=1,(IF(C64&gt;=1,ROUND(C64/31*Master!P65,0),0)),0)</f>
        <v>0</v>
      </c>
      <c r="R64" s="6">
        <f>IF($A64&gt;=1,(IF(Master!$R65=1,(IF($C64&gt;=1,Master!N65,0)),0)),0)</f>
        <v>0</v>
      </c>
      <c r="S64" s="6">
        <f>IF($A64&gt;=1,(IF(Master!$R65&gt;=1,(IF($C64&gt;=1,Master!O65,0)),0)),0)</f>
        <v>0</v>
      </c>
      <c r="T64" s="7">
        <f t="shared" si="8"/>
        <v>0</v>
      </c>
      <c r="U64" s="7">
        <f t="shared" si="9"/>
        <v>0</v>
      </c>
    </row>
    <row r="65" spans="1:21" ht="20.100000000000001" customHeight="1" x14ac:dyDescent="0.25">
      <c r="A65" s="2" t="str">
        <f>Master!A66</f>
        <v/>
      </c>
      <c r="B65" s="3">
        <f>Master!B66</f>
        <v>0</v>
      </c>
      <c r="C65" s="6">
        <f>IF(A65&gt;=1,Master!G66,0)</f>
        <v>0</v>
      </c>
      <c r="D65" s="6">
        <f>IF(A65&gt;=1,(IF(Master!Q66=1,(IF(C65&gt;=1,ROUND(C65*17/100,0),0)),0)),0)</f>
        <v>0</v>
      </c>
      <c r="E65" s="6">
        <f>IF(A65&gt;=1,(IF(Master!Q66=1,(IF(C65&gt;=1,ROUND(C65*Master!H66/100,0),0)),0)),0)</f>
        <v>0</v>
      </c>
      <c r="F65" s="7">
        <f t="shared" si="2"/>
        <v>0</v>
      </c>
      <c r="G65" s="6">
        <f>IF($A65&gt;=1,(IF(C65&gt;=1,ROUND(C65/31*Master!$E66,0),0)),0)</f>
        <v>0</v>
      </c>
      <c r="H65" s="6">
        <f>IF($A65&gt;=1,(IF(D65&gt;=1,ROUND(D65/31*Master!$E66,0),0)),0)</f>
        <v>0</v>
      </c>
      <c r="I65" s="6">
        <f>IF($A65&gt;=1,(IF(E65&gt;=1,ROUND(E65/31*Master!$E66,0),0)),0)</f>
        <v>0</v>
      </c>
      <c r="J65" s="7">
        <f t="shared" si="3"/>
        <v>0</v>
      </c>
      <c r="K65" s="6">
        <f t="shared" si="4"/>
        <v>0</v>
      </c>
      <c r="L65" s="6">
        <f t="shared" si="5"/>
        <v>0</v>
      </c>
      <c r="M65" s="6">
        <f t="shared" si="6"/>
        <v>0</v>
      </c>
      <c r="N65" s="7">
        <f t="shared" si="7"/>
        <v>0</v>
      </c>
      <c r="O65" s="6">
        <f>IF(A65&gt;=1,(IF(Master!R66=2,(IF(C65&gt;=1,ROUNDDOWN(K65/10,0)+ROUNDDOWN(L65/10,0),0)),0)),0)</f>
        <v>0</v>
      </c>
      <c r="P65" s="6">
        <f>IF($A65&gt;=1,(IF(Master!$R66=1,(IF($C65&gt;=1,Master!J66,0)),0)),0)</f>
        <v>0</v>
      </c>
      <c r="Q65" s="6">
        <f>IF(A65&gt;=1,(IF(C65&gt;=1,ROUND(C65/31*Master!P66,0),0)),0)</f>
        <v>0</v>
      </c>
      <c r="R65" s="6">
        <f>IF($A65&gt;=1,(IF(Master!$R66=1,(IF($C65&gt;=1,Master!N66,0)),0)),0)</f>
        <v>0</v>
      </c>
      <c r="S65" s="6">
        <f>IF($A65&gt;=1,(IF(Master!$R66&gt;=1,(IF($C65&gt;=1,Master!O66,0)),0)),0)</f>
        <v>0</v>
      </c>
      <c r="T65" s="7">
        <f t="shared" si="8"/>
        <v>0</v>
      </c>
      <c r="U65" s="7">
        <f t="shared" si="9"/>
        <v>0</v>
      </c>
    </row>
    <row r="66" spans="1:21" ht="20.100000000000001" customHeight="1" x14ac:dyDescent="0.25">
      <c r="A66" s="2" t="str">
        <f>Master!A67</f>
        <v/>
      </c>
      <c r="B66" s="3">
        <f>Master!B67</f>
        <v>0</v>
      </c>
      <c r="C66" s="6">
        <f>IF(A66&gt;=1,Master!G67,0)</f>
        <v>0</v>
      </c>
      <c r="D66" s="6">
        <f>IF(A66&gt;=1,(IF(Master!Q67=1,(IF(C66&gt;=1,ROUND(C66*17/100,0),0)),0)),0)</f>
        <v>0</v>
      </c>
      <c r="E66" s="6">
        <f>IF(A66&gt;=1,(IF(Master!Q67=1,(IF(C66&gt;=1,ROUND(C66*Master!H67/100,0),0)),0)),0)</f>
        <v>0</v>
      </c>
      <c r="F66" s="7">
        <f t="shared" si="2"/>
        <v>0</v>
      </c>
      <c r="G66" s="6">
        <f>IF($A66&gt;=1,(IF(C66&gt;=1,ROUND(C66/31*Master!$E67,0),0)),0)</f>
        <v>0</v>
      </c>
      <c r="H66" s="6">
        <f>IF($A66&gt;=1,(IF(D66&gt;=1,ROUND(D66/31*Master!$E67,0),0)),0)</f>
        <v>0</v>
      </c>
      <c r="I66" s="6">
        <f>IF($A66&gt;=1,(IF(E66&gt;=1,ROUND(E66/31*Master!$E67,0),0)),0)</f>
        <v>0</v>
      </c>
      <c r="J66" s="7">
        <f t="shared" si="3"/>
        <v>0</v>
      </c>
      <c r="K66" s="6">
        <f t="shared" si="4"/>
        <v>0</v>
      </c>
      <c r="L66" s="6">
        <f t="shared" si="5"/>
        <v>0</v>
      </c>
      <c r="M66" s="6">
        <f t="shared" si="6"/>
        <v>0</v>
      </c>
      <c r="N66" s="7">
        <f t="shared" si="7"/>
        <v>0</v>
      </c>
      <c r="O66" s="6">
        <f>IF(A66&gt;=1,(IF(Master!R67=2,(IF(C66&gt;=1,ROUNDDOWN(K66/10,0)+ROUNDDOWN(L66/10,0),0)),0)),0)</f>
        <v>0</v>
      </c>
      <c r="P66" s="6">
        <f>IF($A66&gt;=1,(IF(Master!$R67=1,(IF($C66&gt;=1,Master!J67,0)),0)),0)</f>
        <v>0</v>
      </c>
      <c r="Q66" s="6">
        <f>IF(A66&gt;=1,(IF(C66&gt;=1,ROUND(C66/31*Master!P67,0),0)),0)</f>
        <v>0</v>
      </c>
      <c r="R66" s="6">
        <f>IF($A66&gt;=1,(IF(Master!$R67=1,(IF($C66&gt;=1,Master!N67,0)),0)),0)</f>
        <v>0</v>
      </c>
      <c r="S66" s="6">
        <f>IF($A66&gt;=1,(IF(Master!$R67&gt;=1,(IF($C66&gt;=1,Master!O67,0)),0)),0)</f>
        <v>0</v>
      </c>
      <c r="T66" s="7">
        <f t="shared" si="8"/>
        <v>0</v>
      </c>
      <c r="U66" s="7">
        <f t="shared" si="9"/>
        <v>0</v>
      </c>
    </row>
    <row r="67" spans="1:21" ht="20.100000000000001" customHeight="1" x14ac:dyDescent="0.25">
      <c r="A67" s="2" t="str">
        <f>Master!A68</f>
        <v/>
      </c>
      <c r="B67" s="3">
        <f>Master!B68</f>
        <v>0</v>
      </c>
      <c r="C67" s="6">
        <f>IF(A67&gt;=1,Master!G68,0)</f>
        <v>0</v>
      </c>
      <c r="D67" s="6">
        <f>IF(A67&gt;=1,(IF(Master!Q68=1,(IF(C67&gt;=1,ROUND(C67*17/100,0),0)),0)),0)</f>
        <v>0</v>
      </c>
      <c r="E67" s="6">
        <f>IF(A67&gt;=1,(IF(Master!Q68=1,(IF(C67&gt;=1,ROUND(C67*Master!H68/100,0),0)),0)),0)</f>
        <v>0</v>
      </c>
      <c r="F67" s="7">
        <f t="shared" si="2"/>
        <v>0</v>
      </c>
      <c r="G67" s="6">
        <f>IF($A67&gt;=1,(IF(C67&gt;=1,ROUND(C67/31*Master!$E68,0),0)),0)</f>
        <v>0</v>
      </c>
      <c r="H67" s="6">
        <f>IF($A67&gt;=1,(IF(D67&gt;=1,ROUND(D67/31*Master!$E68,0),0)),0)</f>
        <v>0</v>
      </c>
      <c r="I67" s="6">
        <f>IF($A67&gt;=1,(IF(E67&gt;=1,ROUND(E67/31*Master!$E68,0),0)),0)</f>
        <v>0</v>
      </c>
      <c r="J67" s="7">
        <f t="shared" si="3"/>
        <v>0</v>
      </c>
      <c r="K67" s="6">
        <f t="shared" si="4"/>
        <v>0</v>
      </c>
      <c r="L67" s="6">
        <f t="shared" si="5"/>
        <v>0</v>
      </c>
      <c r="M67" s="6">
        <f t="shared" si="6"/>
        <v>0</v>
      </c>
      <c r="N67" s="7">
        <f t="shared" si="7"/>
        <v>0</v>
      </c>
      <c r="O67" s="6">
        <f>IF(A67&gt;=1,(IF(Master!R68=2,(IF(C67&gt;=1,ROUNDDOWN(K67/10,0)+ROUNDDOWN(L67/10,0),0)),0)),0)</f>
        <v>0</v>
      </c>
      <c r="P67" s="6">
        <f>IF($A67&gt;=1,(IF(Master!$R68=1,(IF($C67&gt;=1,Master!J68,0)),0)),0)</f>
        <v>0</v>
      </c>
      <c r="Q67" s="6">
        <f>IF(A67&gt;=1,(IF(C67&gt;=1,ROUND(C67/31*Master!P68,0),0)),0)</f>
        <v>0</v>
      </c>
      <c r="R67" s="6">
        <f>IF($A67&gt;=1,(IF(Master!$R68=1,(IF($C67&gt;=1,Master!N68,0)),0)),0)</f>
        <v>0</v>
      </c>
      <c r="S67" s="6">
        <f>IF($A67&gt;=1,(IF(Master!$R68&gt;=1,(IF($C67&gt;=1,Master!O68,0)),0)),0)</f>
        <v>0</v>
      </c>
      <c r="T67" s="7">
        <f t="shared" si="8"/>
        <v>0</v>
      </c>
      <c r="U67" s="7">
        <f t="shared" si="9"/>
        <v>0</v>
      </c>
    </row>
    <row r="68" spans="1:21" ht="20.100000000000001" customHeight="1" x14ac:dyDescent="0.25">
      <c r="A68" s="2" t="str">
        <f>Master!A69</f>
        <v/>
      </c>
      <c r="B68" s="3">
        <f>Master!B69</f>
        <v>0</v>
      </c>
      <c r="C68" s="6">
        <f>IF(A68&gt;=1,Master!G69,0)</f>
        <v>0</v>
      </c>
      <c r="D68" s="6">
        <f>IF(A68&gt;=1,(IF(Master!Q69=1,(IF(C68&gt;=1,ROUND(C68*17/100,0),0)),0)),0)</f>
        <v>0</v>
      </c>
      <c r="E68" s="6">
        <f>IF(A68&gt;=1,(IF(Master!Q69=1,(IF(C68&gt;=1,ROUND(C68*Master!H69/100,0),0)),0)),0)</f>
        <v>0</v>
      </c>
      <c r="F68" s="7">
        <f t="shared" si="2"/>
        <v>0</v>
      </c>
      <c r="G68" s="6">
        <f>IF($A68&gt;=1,(IF(C68&gt;=1,ROUND(C68/31*Master!$E69,0),0)),0)</f>
        <v>0</v>
      </c>
      <c r="H68" s="6">
        <f>IF($A68&gt;=1,(IF(D68&gt;=1,ROUND(D68/31*Master!$E69,0),0)),0)</f>
        <v>0</v>
      </c>
      <c r="I68" s="6">
        <f>IF($A68&gt;=1,(IF(E68&gt;=1,ROUND(E68/31*Master!$E69,0),0)),0)</f>
        <v>0</v>
      </c>
      <c r="J68" s="7">
        <f t="shared" si="3"/>
        <v>0</v>
      </c>
      <c r="K68" s="6">
        <f t="shared" si="4"/>
        <v>0</v>
      </c>
      <c r="L68" s="6">
        <f t="shared" si="5"/>
        <v>0</v>
      </c>
      <c r="M68" s="6">
        <f t="shared" si="6"/>
        <v>0</v>
      </c>
      <c r="N68" s="7">
        <f t="shared" si="7"/>
        <v>0</v>
      </c>
      <c r="O68" s="6">
        <f>IF(A68&gt;=1,(IF(Master!R69=2,(IF(C68&gt;=1,ROUNDDOWN(K68/10,0)+ROUNDDOWN(L68/10,0),0)),0)),0)</f>
        <v>0</v>
      </c>
      <c r="P68" s="6">
        <f>IF($A68&gt;=1,(IF(Master!$R69=1,(IF($C68&gt;=1,Master!J69,0)),0)),0)</f>
        <v>0</v>
      </c>
      <c r="Q68" s="6">
        <f>IF(A68&gt;=1,(IF(C68&gt;=1,ROUND(C68/31*Master!P69,0),0)),0)</f>
        <v>0</v>
      </c>
      <c r="R68" s="6">
        <f>IF($A68&gt;=1,(IF(Master!$R69=1,(IF($C68&gt;=1,Master!N69,0)),0)),0)</f>
        <v>0</v>
      </c>
      <c r="S68" s="6">
        <f>IF($A68&gt;=1,(IF(Master!$R69&gt;=1,(IF($C68&gt;=1,Master!O69,0)),0)),0)</f>
        <v>0</v>
      </c>
      <c r="T68" s="7">
        <f t="shared" si="8"/>
        <v>0</v>
      </c>
      <c r="U68" s="7">
        <f t="shared" si="9"/>
        <v>0</v>
      </c>
    </row>
    <row r="69" spans="1:21" ht="20.100000000000001" customHeight="1" x14ac:dyDescent="0.25">
      <c r="A69" s="2" t="str">
        <f>Master!A70</f>
        <v/>
      </c>
      <c r="B69" s="3">
        <f>Master!B70</f>
        <v>0</v>
      </c>
      <c r="C69" s="6">
        <f>IF(A69&gt;=1,Master!G70,0)</f>
        <v>0</v>
      </c>
      <c r="D69" s="6">
        <f>IF(A69&gt;=1,(IF(Master!Q70=1,(IF(C69&gt;=1,ROUND(C69*17/100,0),0)),0)),0)</f>
        <v>0</v>
      </c>
      <c r="E69" s="6">
        <f>IF(A69&gt;=1,(IF(Master!Q70=1,(IF(C69&gt;=1,ROUND(C69*Master!H70/100,0),0)),0)),0)</f>
        <v>0</v>
      </c>
      <c r="F69" s="7">
        <f t="shared" si="2"/>
        <v>0</v>
      </c>
      <c r="G69" s="6">
        <f>IF($A69&gt;=1,(IF(C69&gt;=1,ROUND(C69/31*Master!$E70,0),0)),0)</f>
        <v>0</v>
      </c>
      <c r="H69" s="6">
        <f>IF($A69&gt;=1,(IF(D69&gt;=1,ROUND(D69/31*Master!$E70,0),0)),0)</f>
        <v>0</v>
      </c>
      <c r="I69" s="6">
        <f>IF($A69&gt;=1,(IF(E69&gt;=1,ROUND(E69/31*Master!$E70,0),0)),0)</f>
        <v>0</v>
      </c>
      <c r="J69" s="7">
        <f t="shared" si="3"/>
        <v>0</v>
      </c>
      <c r="K69" s="6">
        <f t="shared" si="4"/>
        <v>0</v>
      </c>
      <c r="L69" s="6">
        <f t="shared" si="5"/>
        <v>0</v>
      </c>
      <c r="M69" s="6">
        <f t="shared" si="6"/>
        <v>0</v>
      </c>
      <c r="N69" s="7">
        <f t="shared" si="7"/>
        <v>0</v>
      </c>
      <c r="O69" s="6">
        <f>IF(A69&gt;=1,(IF(Master!R70=2,(IF(C69&gt;=1,ROUNDDOWN(K69/10,0)+ROUNDDOWN(L69/10,0),0)),0)),0)</f>
        <v>0</v>
      </c>
      <c r="P69" s="6">
        <f>IF($A69&gt;=1,(IF(Master!$R70=1,(IF($C69&gt;=1,Master!J70,0)),0)),0)</f>
        <v>0</v>
      </c>
      <c r="Q69" s="6">
        <f>IF(A69&gt;=1,(IF(C69&gt;=1,ROUND(C69/31*Master!P70,0),0)),0)</f>
        <v>0</v>
      </c>
      <c r="R69" s="6">
        <f>IF($A69&gt;=1,(IF(Master!$R70=1,(IF($C69&gt;=1,Master!N70,0)),0)),0)</f>
        <v>0</v>
      </c>
      <c r="S69" s="6">
        <f>IF($A69&gt;=1,(IF(Master!$R70&gt;=1,(IF($C69&gt;=1,Master!O70,0)),0)),0)</f>
        <v>0</v>
      </c>
      <c r="T69" s="7">
        <f t="shared" si="8"/>
        <v>0</v>
      </c>
      <c r="U69" s="7">
        <f t="shared" ref="U69:U97" si="10">N69-T69</f>
        <v>0</v>
      </c>
    </row>
    <row r="70" spans="1:21" ht="20.100000000000001" customHeight="1" x14ac:dyDescent="0.25">
      <c r="A70" s="2" t="str">
        <f>Master!A71</f>
        <v/>
      </c>
      <c r="B70" s="3">
        <f>Master!B71</f>
        <v>0</v>
      </c>
      <c r="C70" s="6">
        <f>IF(A70&gt;=1,Master!G71,0)</f>
        <v>0</v>
      </c>
      <c r="D70" s="6">
        <f>IF(A70&gt;=1,(IF(Master!Q71=1,(IF(C70&gt;=1,ROUND(C70*17/100,0),0)),0)),0)</f>
        <v>0</v>
      </c>
      <c r="E70" s="6">
        <f>IF(A70&gt;=1,(IF(Master!Q71=1,(IF(C70&gt;=1,ROUND(C70*Master!H71/100,0),0)),0)),0)</f>
        <v>0</v>
      </c>
      <c r="F70" s="7">
        <f t="shared" ref="F70:F97" si="11">SUM(C70:E70)</f>
        <v>0</v>
      </c>
      <c r="G70" s="6">
        <f>IF($A70&gt;=1,(IF(C70&gt;=1,ROUND(C70/31*Master!$E71,0),0)),0)</f>
        <v>0</v>
      </c>
      <c r="H70" s="6">
        <f>IF($A70&gt;=1,(IF(D70&gt;=1,ROUND(D70/31*Master!$E71,0),0)),0)</f>
        <v>0</v>
      </c>
      <c r="I70" s="6">
        <f>IF($A70&gt;=1,(IF(E70&gt;=1,ROUND(E70/31*Master!$E71,0),0)),0)</f>
        <v>0</v>
      </c>
      <c r="J70" s="7">
        <f t="shared" ref="J70:J97" si="12">SUM(G70:I70)</f>
        <v>0</v>
      </c>
      <c r="K70" s="6">
        <f t="shared" ref="K70:K97" si="13">C70-G70</f>
        <v>0</v>
      </c>
      <c r="L70" s="6">
        <f t="shared" ref="L70:L97" si="14">D70-H70</f>
        <v>0</v>
      </c>
      <c r="M70" s="6">
        <f t="shared" ref="M70:M97" si="15">E70-I70</f>
        <v>0</v>
      </c>
      <c r="N70" s="7">
        <f t="shared" ref="N70:N97" si="16">SUM(K70:M70)</f>
        <v>0</v>
      </c>
      <c r="O70" s="6">
        <f>IF(A70&gt;=1,(IF(Master!R71=2,(IF(C70&gt;=1,ROUNDDOWN(K70/10,0)+ROUNDDOWN(L70/10,0),0)),0)),0)</f>
        <v>0</v>
      </c>
      <c r="P70" s="6">
        <f>IF($A70&gt;=1,(IF(Master!$R71=1,(IF($C70&gt;=1,Master!J71,0)),0)),0)</f>
        <v>0</v>
      </c>
      <c r="Q70" s="6">
        <f>IF(A70&gt;=1,(IF(C70&gt;=1,ROUND(C70/31*Master!P71,0),0)),0)</f>
        <v>0</v>
      </c>
      <c r="R70" s="6">
        <f>IF($A70&gt;=1,(IF(Master!$R71=1,(IF($C70&gt;=1,Master!N71,0)),0)),0)</f>
        <v>0</v>
      </c>
      <c r="S70" s="6">
        <f>IF($A70&gt;=1,(IF(Master!$R71&gt;=1,(IF($C70&gt;=1,Master!O71,0)),0)),0)</f>
        <v>0</v>
      </c>
      <c r="T70" s="7">
        <f t="shared" ref="T70:T97" si="17">SUM(O70:S70)</f>
        <v>0</v>
      </c>
      <c r="U70" s="7">
        <f t="shared" si="10"/>
        <v>0</v>
      </c>
    </row>
    <row r="71" spans="1:21" ht="20.100000000000001" customHeight="1" x14ac:dyDescent="0.25">
      <c r="A71" s="2" t="str">
        <f>Master!A72</f>
        <v/>
      </c>
      <c r="B71" s="3">
        <f>Master!B72</f>
        <v>0</v>
      </c>
      <c r="C71" s="6">
        <f>IF(A71&gt;=1,Master!G72,0)</f>
        <v>0</v>
      </c>
      <c r="D71" s="6">
        <f>IF(A71&gt;=1,(IF(Master!Q72=1,(IF(C71&gt;=1,ROUND(C71*17/100,0),0)),0)),0)</f>
        <v>0</v>
      </c>
      <c r="E71" s="6">
        <f>IF(A71&gt;=1,(IF(Master!Q72=1,(IF(C71&gt;=1,ROUND(C71*Master!H72/100,0),0)),0)),0)</f>
        <v>0</v>
      </c>
      <c r="F71" s="7">
        <f t="shared" si="11"/>
        <v>0</v>
      </c>
      <c r="G71" s="6">
        <f>IF($A71&gt;=1,(IF(C71&gt;=1,ROUND(C71/31*Master!$E72,0),0)),0)</f>
        <v>0</v>
      </c>
      <c r="H71" s="6">
        <f>IF($A71&gt;=1,(IF(D71&gt;=1,ROUND(D71/31*Master!$E72,0),0)),0)</f>
        <v>0</v>
      </c>
      <c r="I71" s="6">
        <f>IF($A71&gt;=1,(IF(E71&gt;=1,ROUND(E71/31*Master!$E72,0),0)),0)</f>
        <v>0</v>
      </c>
      <c r="J71" s="7">
        <f t="shared" si="12"/>
        <v>0</v>
      </c>
      <c r="K71" s="6">
        <f t="shared" si="13"/>
        <v>0</v>
      </c>
      <c r="L71" s="6">
        <f t="shared" si="14"/>
        <v>0</v>
      </c>
      <c r="M71" s="6">
        <f t="shared" si="15"/>
        <v>0</v>
      </c>
      <c r="N71" s="7">
        <f t="shared" si="16"/>
        <v>0</v>
      </c>
      <c r="O71" s="6">
        <f>IF(A71&gt;=1,(IF(Master!R72=2,(IF(C71&gt;=1,ROUNDDOWN(K71/10,0)+ROUNDDOWN(L71/10,0),0)),0)),0)</f>
        <v>0</v>
      </c>
      <c r="P71" s="6">
        <f>IF($A71&gt;=1,(IF(Master!$R72=1,(IF($C71&gt;=1,Master!J72,0)),0)),0)</f>
        <v>0</v>
      </c>
      <c r="Q71" s="6">
        <f>IF(A71&gt;=1,(IF(C71&gt;=1,ROUND(C71/31*Master!P72,0),0)),0)</f>
        <v>0</v>
      </c>
      <c r="R71" s="6">
        <f>IF($A71&gt;=1,(IF(Master!$R72=1,(IF($C71&gt;=1,Master!N72,0)),0)),0)</f>
        <v>0</v>
      </c>
      <c r="S71" s="6">
        <f>IF($A71&gt;=1,(IF(Master!$R72&gt;=1,(IF($C71&gt;=1,Master!O72,0)),0)),0)</f>
        <v>0</v>
      </c>
      <c r="T71" s="7">
        <f t="shared" si="17"/>
        <v>0</v>
      </c>
      <c r="U71" s="7">
        <f t="shared" si="10"/>
        <v>0</v>
      </c>
    </row>
    <row r="72" spans="1:21" ht="20.100000000000001" customHeight="1" x14ac:dyDescent="0.25">
      <c r="A72" s="2" t="str">
        <f>Master!A73</f>
        <v/>
      </c>
      <c r="B72" s="3">
        <f>Master!B73</f>
        <v>0</v>
      </c>
      <c r="C72" s="6">
        <f>IF(A72&gt;=1,Master!G73,0)</f>
        <v>0</v>
      </c>
      <c r="D72" s="6">
        <f>IF(A72&gt;=1,(IF(Master!Q73=1,(IF(C72&gt;=1,ROUND(C72*17/100,0),0)),0)),0)</f>
        <v>0</v>
      </c>
      <c r="E72" s="6">
        <f>IF(A72&gt;=1,(IF(Master!Q73=1,(IF(C72&gt;=1,ROUND(C72*Master!H73/100,0),0)),0)),0)</f>
        <v>0</v>
      </c>
      <c r="F72" s="7">
        <f t="shared" si="11"/>
        <v>0</v>
      </c>
      <c r="G72" s="6">
        <f>IF($A72&gt;=1,(IF(C72&gt;=1,ROUND(C72/31*Master!$E73,0),0)),0)</f>
        <v>0</v>
      </c>
      <c r="H72" s="6">
        <f>IF($A72&gt;=1,(IF(D72&gt;=1,ROUND(D72/31*Master!$E73,0),0)),0)</f>
        <v>0</v>
      </c>
      <c r="I72" s="6">
        <f>IF($A72&gt;=1,(IF(E72&gt;=1,ROUND(E72/31*Master!$E73,0),0)),0)</f>
        <v>0</v>
      </c>
      <c r="J72" s="7">
        <f t="shared" si="12"/>
        <v>0</v>
      </c>
      <c r="K72" s="6">
        <f t="shared" si="13"/>
        <v>0</v>
      </c>
      <c r="L72" s="6">
        <f t="shared" si="14"/>
        <v>0</v>
      </c>
      <c r="M72" s="6">
        <f t="shared" si="15"/>
        <v>0</v>
      </c>
      <c r="N72" s="7">
        <f t="shared" si="16"/>
        <v>0</v>
      </c>
      <c r="O72" s="6">
        <f>IF(A72&gt;=1,(IF(Master!R73=2,(IF(C72&gt;=1,ROUNDDOWN(K72/10,0)+ROUNDDOWN(L72/10,0),0)),0)),0)</f>
        <v>0</v>
      </c>
      <c r="P72" s="6">
        <f>IF($A72&gt;=1,(IF(Master!$R73=1,(IF($C72&gt;=1,Master!J73,0)),0)),0)</f>
        <v>0</v>
      </c>
      <c r="Q72" s="6">
        <f>IF(A72&gt;=1,(IF(C72&gt;=1,ROUND(C72/31*Master!P73,0),0)),0)</f>
        <v>0</v>
      </c>
      <c r="R72" s="6">
        <f>IF($A72&gt;=1,(IF(Master!$R73=1,(IF($C72&gt;=1,Master!N73,0)),0)),0)</f>
        <v>0</v>
      </c>
      <c r="S72" s="6">
        <f>IF($A72&gt;=1,(IF(Master!$R73&gt;=1,(IF($C72&gt;=1,Master!O73,0)),0)),0)</f>
        <v>0</v>
      </c>
      <c r="T72" s="7">
        <f t="shared" si="17"/>
        <v>0</v>
      </c>
      <c r="U72" s="7">
        <f t="shared" si="10"/>
        <v>0</v>
      </c>
    </row>
    <row r="73" spans="1:21" ht="20.100000000000001" customHeight="1" x14ac:dyDescent="0.25">
      <c r="A73" s="2" t="str">
        <f>Master!A74</f>
        <v/>
      </c>
      <c r="B73" s="3">
        <f>Master!B74</f>
        <v>0</v>
      </c>
      <c r="C73" s="6">
        <f>IF(A73&gt;=1,Master!G74,0)</f>
        <v>0</v>
      </c>
      <c r="D73" s="6">
        <f>IF(A73&gt;=1,(IF(Master!Q74=1,(IF(C73&gt;=1,ROUND(C73*17/100,0),0)),0)),0)</f>
        <v>0</v>
      </c>
      <c r="E73" s="6">
        <f>IF(A73&gt;=1,(IF(Master!Q74=1,(IF(C73&gt;=1,ROUND(C73*Master!H74/100,0),0)),0)),0)</f>
        <v>0</v>
      </c>
      <c r="F73" s="7">
        <f t="shared" si="11"/>
        <v>0</v>
      </c>
      <c r="G73" s="6">
        <f>IF($A73&gt;=1,(IF(C73&gt;=1,ROUND(C73/31*Master!$E74,0),0)),0)</f>
        <v>0</v>
      </c>
      <c r="H73" s="6">
        <f>IF($A73&gt;=1,(IF(D73&gt;=1,ROUND(D73/31*Master!$E74,0),0)),0)</f>
        <v>0</v>
      </c>
      <c r="I73" s="6">
        <f>IF($A73&gt;=1,(IF(E73&gt;=1,ROUND(E73/31*Master!$E74,0),0)),0)</f>
        <v>0</v>
      </c>
      <c r="J73" s="7">
        <f t="shared" si="12"/>
        <v>0</v>
      </c>
      <c r="K73" s="6">
        <f t="shared" si="13"/>
        <v>0</v>
      </c>
      <c r="L73" s="6">
        <f t="shared" si="14"/>
        <v>0</v>
      </c>
      <c r="M73" s="6">
        <f t="shared" si="15"/>
        <v>0</v>
      </c>
      <c r="N73" s="7">
        <f t="shared" si="16"/>
        <v>0</v>
      </c>
      <c r="O73" s="6">
        <f>IF(A73&gt;=1,(IF(Master!R74=2,(IF(C73&gt;=1,ROUNDDOWN(K73/10,0)+ROUNDDOWN(L73/10,0),0)),0)),0)</f>
        <v>0</v>
      </c>
      <c r="P73" s="6">
        <f>IF($A73&gt;=1,(IF(Master!$R74=1,(IF($C73&gt;=1,Master!J74,0)),0)),0)</f>
        <v>0</v>
      </c>
      <c r="Q73" s="6">
        <f>IF(A73&gt;=1,(IF(C73&gt;=1,ROUND(C73/31*Master!P74,0),0)),0)</f>
        <v>0</v>
      </c>
      <c r="R73" s="6">
        <f>IF($A73&gt;=1,(IF(Master!$R74=1,(IF($C73&gt;=1,Master!N74,0)),0)),0)</f>
        <v>0</v>
      </c>
      <c r="S73" s="6">
        <f>IF($A73&gt;=1,(IF(Master!$R74&gt;=1,(IF($C73&gt;=1,Master!O74,0)),0)),0)</f>
        <v>0</v>
      </c>
      <c r="T73" s="7">
        <f t="shared" si="17"/>
        <v>0</v>
      </c>
      <c r="U73" s="7">
        <f t="shared" si="10"/>
        <v>0</v>
      </c>
    </row>
    <row r="74" spans="1:21" ht="20.100000000000001" customHeight="1" x14ac:dyDescent="0.25">
      <c r="A74" s="2" t="str">
        <f>Master!A75</f>
        <v/>
      </c>
      <c r="B74" s="3">
        <f>Master!B75</f>
        <v>0</v>
      </c>
      <c r="C74" s="6">
        <f>IF(A74&gt;=1,Master!G75,0)</f>
        <v>0</v>
      </c>
      <c r="D74" s="6">
        <f>IF(A74&gt;=1,(IF(Master!Q75=1,(IF(C74&gt;=1,ROUND(C74*17/100,0),0)),0)),0)</f>
        <v>0</v>
      </c>
      <c r="E74" s="6">
        <f>IF(A74&gt;=1,(IF(Master!Q75=1,(IF(C74&gt;=1,ROUND(C74*Master!H75/100,0),0)),0)),0)</f>
        <v>0</v>
      </c>
      <c r="F74" s="7">
        <f t="shared" si="11"/>
        <v>0</v>
      </c>
      <c r="G74" s="6">
        <f>IF($A74&gt;=1,(IF(C74&gt;=1,ROUND(C74/31*Master!$E75,0),0)),0)</f>
        <v>0</v>
      </c>
      <c r="H74" s="6">
        <f>IF($A74&gt;=1,(IF(D74&gt;=1,ROUND(D74/31*Master!$E75,0),0)),0)</f>
        <v>0</v>
      </c>
      <c r="I74" s="6">
        <f>IF($A74&gt;=1,(IF(E74&gt;=1,ROUND(E74/31*Master!$E75,0),0)),0)</f>
        <v>0</v>
      </c>
      <c r="J74" s="7">
        <f t="shared" si="12"/>
        <v>0</v>
      </c>
      <c r="K74" s="6">
        <f t="shared" si="13"/>
        <v>0</v>
      </c>
      <c r="L74" s="6">
        <f t="shared" si="14"/>
        <v>0</v>
      </c>
      <c r="M74" s="6">
        <f t="shared" si="15"/>
        <v>0</v>
      </c>
      <c r="N74" s="7">
        <f t="shared" si="16"/>
        <v>0</v>
      </c>
      <c r="O74" s="6">
        <f>IF(A74&gt;=1,(IF(Master!R75=2,(IF(C74&gt;=1,ROUNDDOWN(K74/10,0)+ROUNDDOWN(L74/10,0),0)),0)),0)</f>
        <v>0</v>
      </c>
      <c r="P74" s="6">
        <f>IF($A74&gt;=1,(IF(Master!$R75=1,(IF($C74&gt;=1,Master!J75,0)),0)),0)</f>
        <v>0</v>
      </c>
      <c r="Q74" s="6">
        <f>IF(A74&gt;=1,(IF(C74&gt;=1,ROUND(C74/31*Master!P75,0),0)),0)</f>
        <v>0</v>
      </c>
      <c r="R74" s="6">
        <f>IF($A74&gt;=1,(IF(Master!$R75=1,(IF($C74&gt;=1,Master!N75,0)),0)),0)</f>
        <v>0</v>
      </c>
      <c r="S74" s="6">
        <f>IF($A74&gt;=1,(IF(Master!$R75&gt;=1,(IF($C74&gt;=1,Master!O75,0)),0)),0)</f>
        <v>0</v>
      </c>
      <c r="T74" s="7">
        <f t="shared" si="17"/>
        <v>0</v>
      </c>
      <c r="U74" s="7">
        <f t="shared" si="10"/>
        <v>0</v>
      </c>
    </row>
    <row r="75" spans="1:21" ht="20.100000000000001" customHeight="1" x14ac:dyDescent="0.25">
      <c r="A75" s="2" t="str">
        <f>Master!A76</f>
        <v/>
      </c>
      <c r="B75" s="3">
        <f>Master!B76</f>
        <v>0</v>
      </c>
      <c r="C75" s="6">
        <f>IF(A75&gt;=1,Master!G76,0)</f>
        <v>0</v>
      </c>
      <c r="D75" s="6">
        <f>IF(A75&gt;=1,(IF(Master!Q76=1,(IF(C75&gt;=1,ROUND(C75*17/100,0),0)),0)),0)</f>
        <v>0</v>
      </c>
      <c r="E75" s="6">
        <f>IF(A75&gt;=1,(IF(Master!Q76=1,(IF(C75&gt;=1,ROUND(C75*Master!H76/100,0),0)),0)),0)</f>
        <v>0</v>
      </c>
      <c r="F75" s="7">
        <f t="shared" si="11"/>
        <v>0</v>
      </c>
      <c r="G75" s="6">
        <f>IF($A75&gt;=1,(IF(C75&gt;=1,ROUND(C75/31*Master!$E76,0),0)),0)</f>
        <v>0</v>
      </c>
      <c r="H75" s="6">
        <f>IF($A75&gt;=1,(IF(D75&gt;=1,ROUND(D75/31*Master!$E76,0),0)),0)</f>
        <v>0</v>
      </c>
      <c r="I75" s="6">
        <f>IF($A75&gt;=1,(IF(E75&gt;=1,ROUND(E75/31*Master!$E76,0),0)),0)</f>
        <v>0</v>
      </c>
      <c r="J75" s="7">
        <f t="shared" si="12"/>
        <v>0</v>
      </c>
      <c r="K75" s="6">
        <f t="shared" si="13"/>
        <v>0</v>
      </c>
      <c r="L75" s="6">
        <f t="shared" si="14"/>
        <v>0</v>
      </c>
      <c r="M75" s="6">
        <f t="shared" si="15"/>
        <v>0</v>
      </c>
      <c r="N75" s="7">
        <f t="shared" si="16"/>
        <v>0</v>
      </c>
      <c r="O75" s="6">
        <f>IF(A75&gt;=1,(IF(Master!R76=2,(IF(C75&gt;=1,ROUNDDOWN(K75/10,0)+ROUNDDOWN(L75/10,0),0)),0)),0)</f>
        <v>0</v>
      </c>
      <c r="P75" s="6">
        <f>IF($A75&gt;=1,(IF(Master!$R76=1,(IF($C75&gt;=1,Master!J76,0)),0)),0)</f>
        <v>0</v>
      </c>
      <c r="Q75" s="6">
        <f>IF(A75&gt;=1,(IF(C75&gt;=1,ROUND(C75/31*Master!P76,0),0)),0)</f>
        <v>0</v>
      </c>
      <c r="R75" s="6">
        <f>IF($A75&gt;=1,(IF(Master!$R76=1,(IF($C75&gt;=1,Master!N76,0)),0)),0)</f>
        <v>0</v>
      </c>
      <c r="S75" s="6">
        <f>IF($A75&gt;=1,(IF(Master!$R76&gt;=1,(IF($C75&gt;=1,Master!O76,0)),0)),0)</f>
        <v>0</v>
      </c>
      <c r="T75" s="7">
        <f t="shared" si="17"/>
        <v>0</v>
      </c>
      <c r="U75" s="7">
        <f t="shared" si="10"/>
        <v>0</v>
      </c>
    </row>
    <row r="76" spans="1:21" ht="20.100000000000001" customHeight="1" x14ac:dyDescent="0.25">
      <c r="A76" s="2" t="str">
        <f>Master!A77</f>
        <v/>
      </c>
      <c r="B76" s="3">
        <f>Master!B77</f>
        <v>0</v>
      </c>
      <c r="C76" s="6">
        <f>IF(A76&gt;=1,Master!G77,0)</f>
        <v>0</v>
      </c>
      <c r="D76" s="6">
        <f>IF(A76&gt;=1,(IF(Master!Q77=1,(IF(C76&gt;=1,ROUND(C76*17/100,0),0)),0)),0)</f>
        <v>0</v>
      </c>
      <c r="E76" s="6">
        <f>IF(A76&gt;=1,(IF(Master!Q77=1,(IF(C76&gt;=1,ROUND(C76*Master!H77/100,0),0)),0)),0)</f>
        <v>0</v>
      </c>
      <c r="F76" s="7">
        <f t="shared" si="11"/>
        <v>0</v>
      </c>
      <c r="G76" s="6">
        <f>IF($A76&gt;=1,(IF(C76&gt;=1,ROUND(C76/31*Master!$E77,0),0)),0)</f>
        <v>0</v>
      </c>
      <c r="H76" s="6">
        <f>IF($A76&gt;=1,(IF(D76&gt;=1,ROUND(D76/31*Master!$E77,0),0)),0)</f>
        <v>0</v>
      </c>
      <c r="I76" s="6">
        <f>IF($A76&gt;=1,(IF(E76&gt;=1,ROUND(E76/31*Master!$E77,0),0)),0)</f>
        <v>0</v>
      </c>
      <c r="J76" s="7">
        <f t="shared" si="12"/>
        <v>0</v>
      </c>
      <c r="K76" s="6">
        <f t="shared" si="13"/>
        <v>0</v>
      </c>
      <c r="L76" s="6">
        <f t="shared" si="14"/>
        <v>0</v>
      </c>
      <c r="M76" s="6">
        <f t="shared" si="15"/>
        <v>0</v>
      </c>
      <c r="N76" s="7">
        <f t="shared" si="16"/>
        <v>0</v>
      </c>
      <c r="O76" s="6">
        <f>IF(A76&gt;=1,(IF(Master!R77=2,(IF(C76&gt;=1,ROUNDDOWN(K76/10,0)+ROUNDDOWN(L76/10,0),0)),0)),0)</f>
        <v>0</v>
      </c>
      <c r="P76" s="6">
        <f>IF($A76&gt;=1,(IF(Master!$R77=1,(IF($C76&gt;=1,Master!J77,0)),0)),0)</f>
        <v>0</v>
      </c>
      <c r="Q76" s="6">
        <f>IF(A76&gt;=1,(IF(C76&gt;=1,ROUND(C76/31*Master!P77,0),0)),0)</f>
        <v>0</v>
      </c>
      <c r="R76" s="6">
        <f>IF($A76&gt;=1,(IF(Master!$R77=1,(IF($C76&gt;=1,Master!N77,0)),0)),0)</f>
        <v>0</v>
      </c>
      <c r="S76" s="6">
        <f>IF($A76&gt;=1,(IF(Master!$R77&gt;=1,(IF($C76&gt;=1,Master!O77,0)),0)),0)</f>
        <v>0</v>
      </c>
      <c r="T76" s="7">
        <f t="shared" si="17"/>
        <v>0</v>
      </c>
      <c r="U76" s="7">
        <f t="shared" si="10"/>
        <v>0</v>
      </c>
    </row>
    <row r="77" spans="1:21" ht="20.100000000000001" customHeight="1" x14ac:dyDescent="0.25">
      <c r="A77" s="2" t="str">
        <f>Master!A78</f>
        <v/>
      </c>
      <c r="B77" s="3">
        <f>Master!B78</f>
        <v>0</v>
      </c>
      <c r="C77" s="6">
        <f>IF(A77&gt;=1,Master!G78,0)</f>
        <v>0</v>
      </c>
      <c r="D77" s="6">
        <f>IF(A77&gt;=1,(IF(Master!Q78=1,(IF(C77&gt;=1,ROUND(C77*17/100,0),0)),0)),0)</f>
        <v>0</v>
      </c>
      <c r="E77" s="6">
        <f>IF(A77&gt;=1,(IF(Master!Q78=1,(IF(C77&gt;=1,ROUND(C77*Master!H78/100,0),0)),0)),0)</f>
        <v>0</v>
      </c>
      <c r="F77" s="7">
        <f t="shared" si="11"/>
        <v>0</v>
      </c>
      <c r="G77" s="6">
        <f>IF($A77&gt;=1,(IF(C77&gt;=1,ROUND(C77/31*Master!$E78,0),0)),0)</f>
        <v>0</v>
      </c>
      <c r="H77" s="6">
        <f>IF($A77&gt;=1,(IF(D77&gt;=1,ROUND(D77/31*Master!$E78,0),0)),0)</f>
        <v>0</v>
      </c>
      <c r="I77" s="6">
        <f>IF($A77&gt;=1,(IF(E77&gt;=1,ROUND(E77/31*Master!$E78,0),0)),0)</f>
        <v>0</v>
      </c>
      <c r="J77" s="7">
        <f t="shared" si="12"/>
        <v>0</v>
      </c>
      <c r="K77" s="6">
        <f t="shared" si="13"/>
        <v>0</v>
      </c>
      <c r="L77" s="6">
        <f t="shared" si="14"/>
        <v>0</v>
      </c>
      <c r="M77" s="6">
        <f t="shared" si="15"/>
        <v>0</v>
      </c>
      <c r="N77" s="7">
        <f t="shared" si="16"/>
        <v>0</v>
      </c>
      <c r="O77" s="6">
        <f>IF(A77&gt;=1,(IF(Master!R78=2,(IF(C77&gt;=1,ROUNDDOWN(K77/10,0)+ROUNDDOWN(L77/10,0),0)),0)),0)</f>
        <v>0</v>
      </c>
      <c r="P77" s="6">
        <f>IF($A77&gt;=1,(IF(Master!$R78=1,(IF($C77&gt;=1,Master!J78,0)),0)),0)</f>
        <v>0</v>
      </c>
      <c r="Q77" s="6">
        <f>IF(A77&gt;=1,(IF(C77&gt;=1,ROUND(C77/31*Master!P78,0),0)),0)</f>
        <v>0</v>
      </c>
      <c r="R77" s="6">
        <f>IF($A77&gt;=1,(IF(Master!$R78=1,(IF($C77&gt;=1,Master!N78,0)),0)),0)</f>
        <v>0</v>
      </c>
      <c r="S77" s="6">
        <f>IF($A77&gt;=1,(IF(Master!$R78&gt;=1,(IF($C77&gt;=1,Master!O78,0)),0)),0)</f>
        <v>0</v>
      </c>
      <c r="T77" s="7">
        <f t="shared" si="17"/>
        <v>0</v>
      </c>
      <c r="U77" s="7">
        <f t="shared" si="10"/>
        <v>0</v>
      </c>
    </row>
    <row r="78" spans="1:21" ht="20.100000000000001" customHeight="1" x14ac:dyDescent="0.25">
      <c r="A78" s="2" t="str">
        <f>Master!A79</f>
        <v/>
      </c>
      <c r="B78" s="3">
        <f>Master!B79</f>
        <v>0</v>
      </c>
      <c r="C78" s="6">
        <f>IF(A78&gt;=1,Master!G79,0)</f>
        <v>0</v>
      </c>
      <c r="D78" s="6">
        <f>IF(A78&gt;=1,(IF(Master!Q79=1,(IF(C78&gt;=1,ROUND(C78*17/100,0),0)),0)),0)</f>
        <v>0</v>
      </c>
      <c r="E78" s="6">
        <f>IF(A78&gt;=1,(IF(Master!Q79=1,(IF(C78&gt;=1,ROUND(C78*Master!H79/100,0),0)),0)),0)</f>
        <v>0</v>
      </c>
      <c r="F78" s="7">
        <f t="shared" si="11"/>
        <v>0</v>
      </c>
      <c r="G78" s="6">
        <f>IF($A78&gt;=1,(IF(C78&gt;=1,ROUND(C78/31*Master!$E79,0),0)),0)</f>
        <v>0</v>
      </c>
      <c r="H78" s="6">
        <f>IF($A78&gt;=1,(IF(D78&gt;=1,ROUND(D78/31*Master!$E79,0),0)),0)</f>
        <v>0</v>
      </c>
      <c r="I78" s="6">
        <f>IF($A78&gt;=1,(IF(E78&gt;=1,ROUND(E78/31*Master!$E79,0),0)),0)</f>
        <v>0</v>
      </c>
      <c r="J78" s="7">
        <f t="shared" si="12"/>
        <v>0</v>
      </c>
      <c r="K78" s="6">
        <f t="shared" si="13"/>
        <v>0</v>
      </c>
      <c r="L78" s="6">
        <f t="shared" si="14"/>
        <v>0</v>
      </c>
      <c r="M78" s="6">
        <f t="shared" si="15"/>
        <v>0</v>
      </c>
      <c r="N78" s="7">
        <f t="shared" si="16"/>
        <v>0</v>
      </c>
      <c r="O78" s="6">
        <f>IF(A78&gt;=1,(IF(Master!R79=2,(IF(C78&gt;=1,ROUNDDOWN(K78/10,0)+ROUNDDOWN(L78/10,0),0)),0)),0)</f>
        <v>0</v>
      </c>
      <c r="P78" s="6">
        <f>IF($A78&gt;=1,(IF(Master!$R79=1,(IF($C78&gt;=1,Master!J79,0)),0)),0)</f>
        <v>0</v>
      </c>
      <c r="Q78" s="6">
        <f>IF(A78&gt;=1,(IF(C78&gt;=1,ROUND(C78/31*Master!P79,0),0)),0)</f>
        <v>0</v>
      </c>
      <c r="R78" s="6">
        <f>IF($A78&gt;=1,(IF(Master!$R79=1,(IF($C78&gt;=1,Master!N79,0)),0)),0)</f>
        <v>0</v>
      </c>
      <c r="S78" s="6">
        <f>IF($A78&gt;=1,(IF(Master!$R79&gt;=1,(IF($C78&gt;=1,Master!O79,0)),0)),0)</f>
        <v>0</v>
      </c>
      <c r="T78" s="7">
        <f t="shared" si="17"/>
        <v>0</v>
      </c>
      <c r="U78" s="7">
        <f t="shared" si="10"/>
        <v>0</v>
      </c>
    </row>
    <row r="79" spans="1:21" ht="20.100000000000001" customHeight="1" x14ac:dyDescent="0.25">
      <c r="A79" s="2" t="str">
        <f>Master!A80</f>
        <v/>
      </c>
      <c r="B79" s="3">
        <f>Master!B80</f>
        <v>0</v>
      </c>
      <c r="C79" s="6">
        <f>IF(A79&gt;=1,Master!G80,0)</f>
        <v>0</v>
      </c>
      <c r="D79" s="6">
        <f>IF(A79&gt;=1,(IF(Master!Q80=1,(IF(C79&gt;=1,ROUND(C79*17/100,0),0)),0)),0)</f>
        <v>0</v>
      </c>
      <c r="E79" s="6">
        <f>IF(A79&gt;=1,(IF(Master!Q80=1,(IF(C79&gt;=1,ROUND(C79*Master!H80/100,0),0)),0)),0)</f>
        <v>0</v>
      </c>
      <c r="F79" s="7">
        <f t="shared" si="11"/>
        <v>0</v>
      </c>
      <c r="G79" s="6">
        <f>IF($A79&gt;=1,(IF(C79&gt;=1,ROUND(C79/31*Master!$E80,0),0)),0)</f>
        <v>0</v>
      </c>
      <c r="H79" s="6">
        <f>IF($A79&gt;=1,(IF(D79&gt;=1,ROUND(D79/31*Master!$E80,0),0)),0)</f>
        <v>0</v>
      </c>
      <c r="I79" s="6">
        <f>IF($A79&gt;=1,(IF(E79&gt;=1,ROUND(E79/31*Master!$E80,0),0)),0)</f>
        <v>0</v>
      </c>
      <c r="J79" s="7">
        <f t="shared" si="12"/>
        <v>0</v>
      </c>
      <c r="K79" s="6">
        <f t="shared" si="13"/>
        <v>0</v>
      </c>
      <c r="L79" s="6">
        <f t="shared" si="14"/>
        <v>0</v>
      </c>
      <c r="M79" s="6">
        <f t="shared" si="15"/>
        <v>0</v>
      </c>
      <c r="N79" s="7">
        <f t="shared" si="16"/>
        <v>0</v>
      </c>
      <c r="O79" s="6">
        <f>IF(A79&gt;=1,(IF(Master!R80=2,(IF(C79&gt;=1,ROUNDDOWN(K79/10,0)+ROUNDDOWN(L79/10,0),0)),0)),0)</f>
        <v>0</v>
      </c>
      <c r="P79" s="6">
        <f>IF($A79&gt;=1,(IF(Master!$R80=1,(IF($C79&gt;=1,Master!J80,0)),0)),0)</f>
        <v>0</v>
      </c>
      <c r="Q79" s="6">
        <f>IF(A79&gt;=1,(IF(C79&gt;=1,ROUND(C79/31*Master!P80,0),0)),0)</f>
        <v>0</v>
      </c>
      <c r="R79" s="6">
        <f>IF($A79&gt;=1,(IF(Master!$R80=1,(IF($C79&gt;=1,Master!N80,0)),0)),0)</f>
        <v>0</v>
      </c>
      <c r="S79" s="6">
        <f>IF($A79&gt;=1,(IF(Master!$R80&gt;=1,(IF($C79&gt;=1,Master!O80,0)),0)),0)</f>
        <v>0</v>
      </c>
      <c r="T79" s="7">
        <f t="shared" si="17"/>
        <v>0</v>
      </c>
      <c r="U79" s="7">
        <f t="shared" si="10"/>
        <v>0</v>
      </c>
    </row>
    <row r="80" spans="1:21" ht="20.100000000000001" customHeight="1" x14ac:dyDescent="0.25">
      <c r="A80" s="2" t="str">
        <f>Master!A81</f>
        <v/>
      </c>
      <c r="B80" s="3">
        <f>Master!B81</f>
        <v>0</v>
      </c>
      <c r="C80" s="6">
        <f>IF(A80&gt;=1,Master!G81,0)</f>
        <v>0</v>
      </c>
      <c r="D80" s="6">
        <f>IF(A80&gt;=1,(IF(Master!Q81=1,(IF(C80&gt;=1,ROUND(C80*17/100,0),0)),0)),0)</f>
        <v>0</v>
      </c>
      <c r="E80" s="6">
        <f>IF(A80&gt;=1,(IF(Master!Q81=1,(IF(C80&gt;=1,ROUND(C80*Master!H81/100,0),0)),0)),0)</f>
        <v>0</v>
      </c>
      <c r="F80" s="7">
        <f t="shared" si="11"/>
        <v>0</v>
      </c>
      <c r="G80" s="6">
        <f>IF($A80&gt;=1,(IF(C80&gt;=1,ROUND(C80/31*Master!$E81,0),0)),0)</f>
        <v>0</v>
      </c>
      <c r="H80" s="6">
        <f>IF($A80&gt;=1,(IF(D80&gt;=1,ROUND(D80/31*Master!$E81,0),0)),0)</f>
        <v>0</v>
      </c>
      <c r="I80" s="6">
        <f>IF($A80&gt;=1,(IF(E80&gt;=1,ROUND(E80/31*Master!$E81,0),0)),0)</f>
        <v>0</v>
      </c>
      <c r="J80" s="7">
        <f t="shared" si="12"/>
        <v>0</v>
      </c>
      <c r="K80" s="6">
        <f t="shared" si="13"/>
        <v>0</v>
      </c>
      <c r="L80" s="6">
        <f t="shared" si="14"/>
        <v>0</v>
      </c>
      <c r="M80" s="6">
        <f t="shared" si="15"/>
        <v>0</v>
      </c>
      <c r="N80" s="7">
        <f t="shared" si="16"/>
        <v>0</v>
      </c>
      <c r="O80" s="6">
        <f>IF(A80&gt;=1,(IF(Master!R81=2,(IF(C80&gt;=1,ROUNDDOWN(K80/10,0)+ROUNDDOWN(L80/10,0),0)),0)),0)</f>
        <v>0</v>
      </c>
      <c r="P80" s="6">
        <f>IF($A80&gt;=1,(IF(Master!$R81=1,(IF($C80&gt;=1,Master!J81,0)),0)),0)</f>
        <v>0</v>
      </c>
      <c r="Q80" s="6">
        <f>IF(A80&gt;=1,(IF(C80&gt;=1,ROUND(C80/31*Master!P81,0),0)),0)</f>
        <v>0</v>
      </c>
      <c r="R80" s="6">
        <f>IF($A80&gt;=1,(IF(Master!$R81=1,(IF($C80&gt;=1,Master!N81,0)),0)),0)</f>
        <v>0</v>
      </c>
      <c r="S80" s="6">
        <f>IF($A80&gt;=1,(IF(Master!$R81&gt;=1,(IF($C80&gt;=1,Master!O81,0)),0)),0)</f>
        <v>0</v>
      </c>
      <c r="T80" s="7">
        <f t="shared" si="17"/>
        <v>0</v>
      </c>
      <c r="U80" s="7">
        <f t="shared" si="10"/>
        <v>0</v>
      </c>
    </row>
    <row r="81" spans="1:21" ht="20.100000000000001" customHeight="1" x14ac:dyDescent="0.25">
      <c r="A81" s="2" t="str">
        <f>Master!A82</f>
        <v/>
      </c>
      <c r="B81" s="3">
        <f>Master!B82</f>
        <v>0</v>
      </c>
      <c r="C81" s="6">
        <f>IF(A81&gt;=1,Master!G82,0)</f>
        <v>0</v>
      </c>
      <c r="D81" s="6">
        <f>IF(A81&gt;=1,(IF(Master!Q82=1,(IF(C81&gt;=1,ROUND(C81*17/100,0),0)),0)),0)</f>
        <v>0</v>
      </c>
      <c r="E81" s="6">
        <f>IF(A81&gt;=1,(IF(Master!Q82=1,(IF(C81&gt;=1,ROUND(C81*Master!H82/100,0),0)),0)),0)</f>
        <v>0</v>
      </c>
      <c r="F81" s="7">
        <f t="shared" si="11"/>
        <v>0</v>
      </c>
      <c r="G81" s="6">
        <f>IF($A81&gt;=1,(IF(C81&gt;=1,ROUND(C81/31*Master!$E82,0),0)),0)</f>
        <v>0</v>
      </c>
      <c r="H81" s="6">
        <f>IF($A81&gt;=1,(IF(D81&gt;=1,ROUND(D81/31*Master!$E82,0),0)),0)</f>
        <v>0</v>
      </c>
      <c r="I81" s="6">
        <f>IF($A81&gt;=1,(IF(E81&gt;=1,ROUND(E81/31*Master!$E82,0),0)),0)</f>
        <v>0</v>
      </c>
      <c r="J81" s="7">
        <f t="shared" si="12"/>
        <v>0</v>
      </c>
      <c r="K81" s="6">
        <f t="shared" si="13"/>
        <v>0</v>
      </c>
      <c r="L81" s="6">
        <f t="shared" si="14"/>
        <v>0</v>
      </c>
      <c r="M81" s="6">
        <f t="shared" si="15"/>
        <v>0</v>
      </c>
      <c r="N81" s="7">
        <f t="shared" si="16"/>
        <v>0</v>
      </c>
      <c r="O81" s="6">
        <f>IF(A81&gt;=1,(IF(Master!R82=2,(IF(C81&gt;=1,ROUNDDOWN(K81/10,0)+ROUNDDOWN(L81/10,0),0)),0)),0)</f>
        <v>0</v>
      </c>
      <c r="P81" s="6">
        <f>IF($A81&gt;=1,(IF(Master!$R82=1,(IF($C81&gt;=1,Master!J82,0)),0)),0)</f>
        <v>0</v>
      </c>
      <c r="Q81" s="6">
        <f>IF(A81&gt;=1,(IF(C81&gt;=1,ROUND(C81/31*Master!P82,0),0)),0)</f>
        <v>0</v>
      </c>
      <c r="R81" s="6">
        <f>IF($A81&gt;=1,(IF(Master!$R82=1,(IF($C81&gt;=1,Master!N82,0)),0)),0)</f>
        <v>0</v>
      </c>
      <c r="S81" s="6">
        <f>IF($A81&gt;=1,(IF(Master!$R82&gt;=1,(IF($C81&gt;=1,Master!O82,0)),0)),0)</f>
        <v>0</v>
      </c>
      <c r="T81" s="7">
        <f t="shared" si="17"/>
        <v>0</v>
      </c>
      <c r="U81" s="7">
        <f t="shared" si="10"/>
        <v>0</v>
      </c>
    </row>
    <row r="82" spans="1:21" ht="20.100000000000001" customHeight="1" x14ac:dyDescent="0.25">
      <c r="A82" s="2" t="str">
        <f>Master!A83</f>
        <v/>
      </c>
      <c r="B82" s="3">
        <f>Master!B83</f>
        <v>0</v>
      </c>
      <c r="C82" s="6">
        <f>IF(A82&gt;=1,Master!G83,0)</f>
        <v>0</v>
      </c>
      <c r="D82" s="6">
        <f>IF(A82&gt;=1,(IF(Master!Q83=1,(IF(C82&gt;=1,ROUND(C82*17/100,0),0)),0)),0)</f>
        <v>0</v>
      </c>
      <c r="E82" s="6">
        <f>IF(A82&gt;=1,(IF(Master!Q83=1,(IF(C82&gt;=1,ROUND(C82*Master!H83/100,0),0)),0)),0)</f>
        <v>0</v>
      </c>
      <c r="F82" s="7">
        <f t="shared" si="11"/>
        <v>0</v>
      </c>
      <c r="G82" s="6">
        <f>IF($A82&gt;=1,(IF(C82&gt;=1,ROUND(C82/31*Master!$E83,0),0)),0)</f>
        <v>0</v>
      </c>
      <c r="H82" s="6">
        <f>IF($A82&gt;=1,(IF(D82&gt;=1,ROUND(D82/31*Master!$E83,0),0)),0)</f>
        <v>0</v>
      </c>
      <c r="I82" s="6">
        <f>IF($A82&gt;=1,(IF(E82&gt;=1,ROUND(E82/31*Master!$E83,0),0)),0)</f>
        <v>0</v>
      </c>
      <c r="J82" s="7">
        <f t="shared" si="12"/>
        <v>0</v>
      </c>
      <c r="K82" s="6">
        <f t="shared" si="13"/>
        <v>0</v>
      </c>
      <c r="L82" s="6">
        <f t="shared" si="14"/>
        <v>0</v>
      </c>
      <c r="M82" s="6">
        <f t="shared" si="15"/>
        <v>0</v>
      </c>
      <c r="N82" s="7">
        <f t="shared" si="16"/>
        <v>0</v>
      </c>
      <c r="O82" s="6">
        <f>IF(A82&gt;=1,(IF(Master!R83=2,(IF(C82&gt;=1,ROUNDDOWN(K82/10,0)+ROUNDDOWN(L82/10,0),0)),0)),0)</f>
        <v>0</v>
      </c>
      <c r="P82" s="6">
        <f>IF($A82&gt;=1,(IF(Master!$R83=1,(IF($C82&gt;=1,Master!J83,0)),0)),0)</f>
        <v>0</v>
      </c>
      <c r="Q82" s="6">
        <f>IF(A82&gt;=1,(IF(C82&gt;=1,ROUND(C82/31*Master!P83,0),0)),0)</f>
        <v>0</v>
      </c>
      <c r="R82" s="6">
        <f>IF($A82&gt;=1,(IF(Master!$R83=1,(IF($C82&gt;=1,Master!N83,0)),0)),0)</f>
        <v>0</v>
      </c>
      <c r="S82" s="6">
        <f>IF($A82&gt;=1,(IF(Master!$R83&gt;=1,(IF($C82&gt;=1,Master!O83,0)),0)),0)</f>
        <v>0</v>
      </c>
      <c r="T82" s="7">
        <f t="shared" si="17"/>
        <v>0</v>
      </c>
      <c r="U82" s="7">
        <f t="shared" si="10"/>
        <v>0</v>
      </c>
    </row>
    <row r="83" spans="1:21" ht="20.100000000000001" customHeight="1" x14ac:dyDescent="0.25">
      <c r="A83" s="2" t="str">
        <f>Master!A84</f>
        <v/>
      </c>
      <c r="B83" s="3">
        <f>Master!B84</f>
        <v>0</v>
      </c>
      <c r="C83" s="6">
        <f>IF(A83&gt;=1,Master!G84,0)</f>
        <v>0</v>
      </c>
      <c r="D83" s="6">
        <f>IF(A83&gt;=1,(IF(Master!Q84=1,(IF(C83&gt;=1,ROUND(C83*17/100,0),0)),0)),0)</f>
        <v>0</v>
      </c>
      <c r="E83" s="6">
        <f>IF(A83&gt;=1,(IF(Master!Q84=1,(IF(C83&gt;=1,ROUND(C83*Master!H84/100,0),0)),0)),0)</f>
        <v>0</v>
      </c>
      <c r="F83" s="7">
        <f t="shared" si="11"/>
        <v>0</v>
      </c>
      <c r="G83" s="6">
        <f>IF($A83&gt;=1,(IF(C83&gt;=1,ROUND(C83/31*Master!$E84,0),0)),0)</f>
        <v>0</v>
      </c>
      <c r="H83" s="6">
        <f>IF($A83&gt;=1,(IF(D83&gt;=1,ROUND(D83/31*Master!$E84,0),0)),0)</f>
        <v>0</v>
      </c>
      <c r="I83" s="6">
        <f>IF($A83&gt;=1,(IF(E83&gt;=1,ROUND(E83/31*Master!$E84,0),0)),0)</f>
        <v>0</v>
      </c>
      <c r="J83" s="7">
        <f t="shared" si="12"/>
        <v>0</v>
      </c>
      <c r="K83" s="6">
        <f t="shared" si="13"/>
        <v>0</v>
      </c>
      <c r="L83" s="6">
        <f t="shared" si="14"/>
        <v>0</v>
      </c>
      <c r="M83" s="6">
        <f t="shared" si="15"/>
        <v>0</v>
      </c>
      <c r="N83" s="7">
        <f t="shared" si="16"/>
        <v>0</v>
      </c>
      <c r="O83" s="6">
        <f>IF(A83&gt;=1,(IF(Master!R84=2,(IF(C83&gt;=1,ROUNDDOWN(K83/10,0)+ROUNDDOWN(L83/10,0),0)),0)),0)</f>
        <v>0</v>
      </c>
      <c r="P83" s="6">
        <f>IF($A83&gt;=1,(IF(Master!$R84=1,(IF($C83&gt;=1,Master!J84,0)),0)),0)</f>
        <v>0</v>
      </c>
      <c r="Q83" s="6">
        <f>IF(A83&gt;=1,(IF(C83&gt;=1,ROUND(C83/31*Master!P84,0),0)),0)</f>
        <v>0</v>
      </c>
      <c r="R83" s="6">
        <f>IF($A83&gt;=1,(IF(Master!$R84=1,(IF($C83&gt;=1,Master!N84,0)),0)),0)</f>
        <v>0</v>
      </c>
      <c r="S83" s="6">
        <f>IF($A83&gt;=1,(IF(Master!$R84&gt;=1,(IF($C83&gt;=1,Master!O84,0)),0)),0)</f>
        <v>0</v>
      </c>
      <c r="T83" s="7">
        <f t="shared" si="17"/>
        <v>0</v>
      </c>
      <c r="U83" s="7">
        <f t="shared" si="10"/>
        <v>0</v>
      </c>
    </row>
    <row r="84" spans="1:21" ht="20.100000000000001" customHeight="1" x14ac:dyDescent="0.25">
      <c r="A84" s="2" t="str">
        <f>Master!A85</f>
        <v/>
      </c>
      <c r="B84" s="3">
        <f>Master!B85</f>
        <v>0</v>
      </c>
      <c r="C84" s="6">
        <f>IF(A84&gt;=1,Master!G85,0)</f>
        <v>0</v>
      </c>
      <c r="D84" s="6">
        <f>IF(A84&gt;=1,(IF(Master!Q85=1,(IF(C84&gt;=1,ROUND(C84*17/100,0),0)),0)),0)</f>
        <v>0</v>
      </c>
      <c r="E84" s="6">
        <f>IF(A84&gt;=1,(IF(Master!Q85=1,(IF(C84&gt;=1,ROUND(C84*Master!H85/100,0),0)),0)),0)</f>
        <v>0</v>
      </c>
      <c r="F84" s="7">
        <f t="shared" si="11"/>
        <v>0</v>
      </c>
      <c r="G84" s="6">
        <f>IF($A84&gt;=1,(IF(C84&gt;=1,ROUND(C84/31*Master!$E85,0),0)),0)</f>
        <v>0</v>
      </c>
      <c r="H84" s="6">
        <f>IF($A84&gt;=1,(IF(D84&gt;=1,ROUND(D84/31*Master!$E85,0),0)),0)</f>
        <v>0</v>
      </c>
      <c r="I84" s="6">
        <f>IF($A84&gt;=1,(IF(E84&gt;=1,ROUND(E84/31*Master!$E85,0),0)),0)</f>
        <v>0</v>
      </c>
      <c r="J84" s="7">
        <f t="shared" si="12"/>
        <v>0</v>
      </c>
      <c r="K84" s="6">
        <f t="shared" si="13"/>
        <v>0</v>
      </c>
      <c r="L84" s="6">
        <f t="shared" si="14"/>
        <v>0</v>
      </c>
      <c r="M84" s="6">
        <f t="shared" si="15"/>
        <v>0</v>
      </c>
      <c r="N84" s="7">
        <f t="shared" si="16"/>
        <v>0</v>
      </c>
      <c r="O84" s="6">
        <f>IF(A84&gt;=1,(IF(Master!R85=2,(IF(C84&gt;=1,ROUNDDOWN(K84/10,0)+ROUNDDOWN(L84/10,0),0)),0)),0)</f>
        <v>0</v>
      </c>
      <c r="P84" s="6">
        <f>IF($A84&gt;=1,(IF(Master!$R85=1,(IF($C84&gt;=1,Master!J85,0)),0)),0)</f>
        <v>0</v>
      </c>
      <c r="Q84" s="6">
        <f>IF(A84&gt;=1,(IF(C84&gt;=1,ROUND(C84/31*Master!P85,0),0)),0)</f>
        <v>0</v>
      </c>
      <c r="R84" s="6">
        <f>IF($A84&gt;=1,(IF(Master!$R85=1,(IF($C84&gt;=1,Master!N85,0)),0)),0)</f>
        <v>0</v>
      </c>
      <c r="S84" s="6">
        <f>IF($A84&gt;=1,(IF(Master!$R85&gt;=1,(IF($C84&gt;=1,Master!O85,0)),0)),0)</f>
        <v>0</v>
      </c>
      <c r="T84" s="7">
        <f t="shared" si="17"/>
        <v>0</v>
      </c>
      <c r="U84" s="7">
        <f t="shared" si="10"/>
        <v>0</v>
      </c>
    </row>
    <row r="85" spans="1:21" ht="20.100000000000001" customHeight="1" x14ac:dyDescent="0.25">
      <c r="A85" s="2" t="str">
        <f>Master!A86</f>
        <v/>
      </c>
      <c r="B85" s="3">
        <f>Master!B86</f>
        <v>0</v>
      </c>
      <c r="C85" s="6">
        <f>IF(A85&gt;=1,Master!G86,0)</f>
        <v>0</v>
      </c>
      <c r="D85" s="6">
        <f>IF(A85&gt;=1,(IF(Master!Q86=1,(IF(C85&gt;=1,ROUND(C85*17/100,0),0)),0)),0)</f>
        <v>0</v>
      </c>
      <c r="E85" s="6">
        <f>IF(A85&gt;=1,(IF(Master!Q86=1,(IF(C85&gt;=1,ROUND(C85*Master!H86/100,0),0)),0)),0)</f>
        <v>0</v>
      </c>
      <c r="F85" s="7">
        <f t="shared" si="11"/>
        <v>0</v>
      </c>
      <c r="G85" s="6">
        <f>IF($A85&gt;=1,(IF(C85&gt;=1,ROUND(C85/31*Master!$E86,0),0)),0)</f>
        <v>0</v>
      </c>
      <c r="H85" s="6">
        <f>IF($A85&gt;=1,(IF(D85&gt;=1,ROUND(D85/31*Master!$E86,0),0)),0)</f>
        <v>0</v>
      </c>
      <c r="I85" s="6">
        <f>IF($A85&gt;=1,(IF(E85&gt;=1,ROUND(E85/31*Master!$E86,0),0)),0)</f>
        <v>0</v>
      </c>
      <c r="J85" s="7">
        <f t="shared" si="12"/>
        <v>0</v>
      </c>
      <c r="K85" s="6">
        <f t="shared" si="13"/>
        <v>0</v>
      </c>
      <c r="L85" s="6">
        <f t="shared" si="14"/>
        <v>0</v>
      </c>
      <c r="M85" s="6">
        <f t="shared" si="15"/>
        <v>0</v>
      </c>
      <c r="N85" s="7">
        <f t="shared" si="16"/>
        <v>0</v>
      </c>
      <c r="O85" s="6">
        <f>IF(A85&gt;=1,(IF(Master!R86=2,(IF(C85&gt;=1,ROUNDDOWN(K85/10,0)+ROUNDDOWN(L85/10,0),0)),0)),0)</f>
        <v>0</v>
      </c>
      <c r="P85" s="6">
        <f>IF($A85&gt;=1,(IF(Master!$R86=1,(IF($C85&gt;=1,Master!J86,0)),0)),0)</f>
        <v>0</v>
      </c>
      <c r="Q85" s="6">
        <f>IF(A85&gt;=1,(IF(C85&gt;=1,ROUND(C85/31*Master!P86,0),0)),0)</f>
        <v>0</v>
      </c>
      <c r="R85" s="6">
        <f>IF($A85&gt;=1,(IF(Master!$R86=1,(IF($C85&gt;=1,Master!N86,0)),0)),0)</f>
        <v>0</v>
      </c>
      <c r="S85" s="6">
        <f>IF($A85&gt;=1,(IF(Master!$R86&gt;=1,(IF($C85&gt;=1,Master!O86,0)),0)),0)</f>
        <v>0</v>
      </c>
      <c r="T85" s="7">
        <f t="shared" si="17"/>
        <v>0</v>
      </c>
      <c r="U85" s="7">
        <f t="shared" si="10"/>
        <v>0</v>
      </c>
    </row>
    <row r="86" spans="1:21" ht="20.100000000000001" customHeight="1" x14ac:dyDescent="0.25">
      <c r="A86" s="2" t="str">
        <f>Master!A87</f>
        <v/>
      </c>
      <c r="B86" s="3">
        <f>Master!B87</f>
        <v>0</v>
      </c>
      <c r="C86" s="6">
        <f>IF(A86&gt;=1,Master!G87,0)</f>
        <v>0</v>
      </c>
      <c r="D86" s="6">
        <f>IF(A86&gt;=1,(IF(Master!Q87=1,(IF(C86&gt;=1,ROUND(C86*17/100,0),0)),0)),0)</f>
        <v>0</v>
      </c>
      <c r="E86" s="6">
        <f>IF(A86&gt;=1,(IF(Master!Q87=1,(IF(C86&gt;=1,ROUND(C86*Master!H87/100,0),0)),0)),0)</f>
        <v>0</v>
      </c>
      <c r="F86" s="7">
        <f t="shared" si="11"/>
        <v>0</v>
      </c>
      <c r="G86" s="6">
        <f>IF($A86&gt;=1,(IF(C86&gt;=1,ROUND(C86/31*Master!$E87,0),0)),0)</f>
        <v>0</v>
      </c>
      <c r="H86" s="6">
        <f>IF($A86&gt;=1,(IF(D86&gt;=1,ROUND(D86/31*Master!$E87,0),0)),0)</f>
        <v>0</v>
      </c>
      <c r="I86" s="6">
        <f>IF($A86&gt;=1,(IF(E86&gt;=1,ROUND(E86/31*Master!$E87,0),0)),0)</f>
        <v>0</v>
      </c>
      <c r="J86" s="7">
        <f t="shared" si="12"/>
        <v>0</v>
      </c>
      <c r="K86" s="6">
        <f t="shared" si="13"/>
        <v>0</v>
      </c>
      <c r="L86" s="6">
        <f t="shared" si="14"/>
        <v>0</v>
      </c>
      <c r="M86" s="6">
        <f t="shared" si="15"/>
        <v>0</v>
      </c>
      <c r="N86" s="7">
        <f t="shared" si="16"/>
        <v>0</v>
      </c>
      <c r="O86" s="6">
        <f>IF(A86&gt;=1,(IF(Master!R87=2,(IF(C86&gt;=1,ROUNDDOWN(K86/10,0)+ROUNDDOWN(L86/10,0),0)),0)),0)</f>
        <v>0</v>
      </c>
      <c r="P86" s="6">
        <f>IF($A86&gt;=1,(IF(Master!$R87=1,(IF($C86&gt;=1,Master!J87,0)),0)),0)</f>
        <v>0</v>
      </c>
      <c r="Q86" s="6">
        <f>IF(A86&gt;=1,(IF(C86&gt;=1,ROUND(C86/31*Master!P87,0),0)),0)</f>
        <v>0</v>
      </c>
      <c r="R86" s="6">
        <f>IF($A86&gt;=1,(IF(Master!$R87=1,(IF($C86&gt;=1,Master!N87,0)),0)),0)</f>
        <v>0</v>
      </c>
      <c r="S86" s="6">
        <f>IF($A86&gt;=1,(IF(Master!$R87&gt;=1,(IF($C86&gt;=1,Master!O87,0)),0)),0)</f>
        <v>0</v>
      </c>
      <c r="T86" s="7">
        <f t="shared" si="17"/>
        <v>0</v>
      </c>
      <c r="U86" s="7">
        <f t="shared" si="10"/>
        <v>0</v>
      </c>
    </row>
    <row r="87" spans="1:21" ht="20.100000000000001" customHeight="1" x14ac:dyDescent="0.25">
      <c r="A87" s="2" t="str">
        <f>Master!A88</f>
        <v/>
      </c>
      <c r="B87" s="3">
        <f>Master!B88</f>
        <v>0</v>
      </c>
      <c r="C87" s="6">
        <f>IF(A87&gt;=1,Master!G88,0)</f>
        <v>0</v>
      </c>
      <c r="D87" s="6">
        <f>IF(A87&gt;=1,(IF(Master!Q88=1,(IF(C87&gt;=1,ROUND(C87*17/100,0),0)),0)),0)</f>
        <v>0</v>
      </c>
      <c r="E87" s="6">
        <f>IF(A87&gt;=1,(IF(Master!Q88=1,(IF(C87&gt;=1,ROUND(C87*Master!H88/100,0),0)),0)),0)</f>
        <v>0</v>
      </c>
      <c r="F87" s="7">
        <f t="shared" si="11"/>
        <v>0</v>
      </c>
      <c r="G87" s="6">
        <f>IF($A87&gt;=1,(IF(C87&gt;=1,ROUND(C87/31*Master!$E88,0),0)),0)</f>
        <v>0</v>
      </c>
      <c r="H87" s="6">
        <f>IF($A87&gt;=1,(IF(D87&gt;=1,ROUND(D87/31*Master!$E88,0),0)),0)</f>
        <v>0</v>
      </c>
      <c r="I87" s="6">
        <f>IF($A87&gt;=1,(IF(E87&gt;=1,ROUND(E87/31*Master!$E88,0),0)),0)</f>
        <v>0</v>
      </c>
      <c r="J87" s="7">
        <f t="shared" si="12"/>
        <v>0</v>
      </c>
      <c r="K87" s="6">
        <f t="shared" si="13"/>
        <v>0</v>
      </c>
      <c r="L87" s="6">
        <f t="shared" si="14"/>
        <v>0</v>
      </c>
      <c r="M87" s="6">
        <f t="shared" si="15"/>
        <v>0</v>
      </c>
      <c r="N87" s="7">
        <f t="shared" si="16"/>
        <v>0</v>
      </c>
      <c r="O87" s="6">
        <f>IF(A87&gt;=1,(IF(Master!R88=2,(IF(C87&gt;=1,ROUNDDOWN(K87/10,0)+ROUNDDOWN(L87/10,0),0)),0)),0)</f>
        <v>0</v>
      </c>
      <c r="P87" s="6">
        <f>IF($A87&gt;=1,(IF(Master!$R88=1,(IF($C87&gt;=1,Master!J88,0)),0)),0)</f>
        <v>0</v>
      </c>
      <c r="Q87" s="6">
        <f>IF(A87&gt;=1,(IF(C87&gt;=1,ROUND(C87/31*Master!P88,0),0)),0)</f>
        <v>0</v>
      </c>
      <c r="R87" s="6">
        <f>IF($A87&gt;=1,(IF(Master!$R88=1,(IF($C87&gt;=1,Master!N88,0)),0)),0)</f>
        <v>0</v>
      </c>
      <c r="S87" s="6">
        <f>IF($A87&gt;=1,(IF(Master!$R88&gt;=1,(IF($C87&gt;=1,Master!O88,0)),0)),0)</f>
        <v>0</v>
      </c>
      <c r="T87" s="7">
        <f t="shared" si="17"/>
        <v>0</v>
      </c>
      <c r="U87" s="7">
        <f t="shared" si="10"/>
        <v>0</v>
      </c>
    </row>
    <row r="88" spans="1:21" ht="20.100000000000001" customHeight="1" x14ac:dyDescent="0.25">
      <c r="A88" s="2" t="str">
        <f>Master!A89</f>
        <v/>
      </c>
      <c r="B88" s="3">
        <f>Master!B89</f>
        <v>0</v>
      </c>
      <c r="C88" s="6">
        <f>IF(A88&gt;=1,Master!G89,0)</f>
        <v>0</v>
      </c>
      <c r="D88" s="6">
        <f>IF(A88&gt;=1,(IF(Master!Q89=1,(IF(C88&gt;=1,ROUND(C88*17/100,0),0)),0)),0)</f>
        <v>0</v>
      </c>
      <c r="E88" s="6">
        <f>IF(A88&gt;=1,(IF(Master!Q89=1,(IF(C88&gt;=1,ROUND(C88*Master!H89/100,0),0)),0)),0)</f>
        <v>0</v>
      </c>
      <c r="F88" s="7">
        <f t="shared" si="11"/>
        <v>0</v>
      </c>
      <c r="G88" s="6">
        <f>IF($A88&gt;=1,(IF(C88&gt;=1,ROUND(C88/31*Master!$E89,0),0)),0)</f>
        <v>0</v>
      </c>
      <c r="H88" s="6">
        <f>IF($A88&gt;=1,(IF(D88&gt;=1,ROUND(D88/31*Master!$E89,0),0)),0)</f>
        <v>0</v>
      </c>
      <c r="I88" s="6">
        <f>IF($A88&gt;=1,(IF(E88&gt;=1,ROUND(E88/31*Master!$E89,0),0)),0)</f>
        <v>0</v>
      </c>
      <c r="J88" s="7">
        <f t="shared" si="12"/>
        <v>0</v>
      </c>
      <c r="K88" s="6">
        <f t="shared" si="13"/>
        <v>0</v>
      </c>
      <c r="L88" s="6">
        <f t="shared" si="14"/>
        <v>0</v>
      </c>
      <c r="M88" s="6">
        <f t="shared" si="15"/>
        <v>0</v>
      </c>
      <c r="N88" s="7">
        <f t="shared" si="16"/>
        <v>0</v>
      </c>
      <c r="O88" s="6">
        <f>IF(A88&gt;=1,(IF(Master!R89=2,(IF(C88&gt;=1,ROUNDDOWN(K88/10,0)+ROUNDDOWN(L88/10,0),0)),0)),0)</f>
        <v>0</v>
      </c>
      <c r="P88" s="6">
        <f>IF($A88&gt;=1,(IF(Master!$R89=1,(IF($C88&gt;=1,Master!J89,0)),0)),0)</f>
        <v>0</v>
      </c>
      <c r="Q88" s="6">
        <f>IF(A88&gt;=1,(IF(C88&gt;=1,ROUND(C88/31*Master!P89,0),0)),0)</f>
        <v>0</v>
      </c>
      <c r="R88" s="6">
        <f>IF($A88&gt;=1,(IF(Master!$R89=1,(IF($C88&gt;=1,Master!N89,0)),0)),0)</f>
        <v>0</v>
      </c>
      <c r="S88" s="6">
        <f>IF($A88&gt;=1,(IF(Master!$R89&gt;=1,(IF($C88&gt;=1,Master!O89,0)),0)),0)</f>
        <v>0</v>
      </c>
      <c r="T88" s="7">
        <f t="shared" si="17"/>
        <v>0</v>
      </c>
      <c r="U88" s="7">
        <f t="shared" si="10"/>
        <v>0</v>
      </c>
    </row>
    <row r="89" spans="1:21" ht="20.100000000000001" customHeight="1" x14ac:dyDescent="0.25">
      <c r="A89" s="2" t="str">
        <f>Master!A90</f>
        <v/>
      </c>
      <c r="B89" s="3">
        <f>Master!B90</f>
        <v>0</v>
      </c>
      <c r="C89" s="6">
        <f>IF(A89&gt;=1,Master!G90,0)</f>
        <v>0</v>
      </c>
      <c r="D89" s="6">
        <f>IF(A89&gt;=1,(IF(Master!Q90=1,(IF(C89&gt;=1,ROUND(C89*17/100,0),0)),0)),0)</f>
        <v>0</v>
      </c>
      <c r="E89" s="6">
        <f>IF(A89&gt;=1,(IF(Master!Q90=1,(IF(C89&gt;=1,ROUND(C89*Master!H90/100,0),0)),0)),0)</f>
        <v>0</v>
      </c>
      <c r="F89" s="7">
        <f t="shared" si="11"/>
        <v>0</v>
      </c>
      <c r="G89" s="6">
        <f>IF($A89&gt;=1,(IF(C89&gt;=1,ROUND(C89/31*Master!$E90,0),0)),0)</f>
        <v>0</v>
      </c>
      <c r="H89" s="6">
        <f>IF($A89&gt;=1,(IF(D89&gt;=1,ROUND(D89/31*Master!$E90,0),0)),0)</f>
        <v>0</v>
      </c>
      <c r="I89" s="6">
        <f>IF($A89&gt;=1,(IF(E89&gt;=1,ROUND(E89/31*Master!$E90,0),0)),0)</f>
        <v>0</v>
      </c>
      <c r="J89" s="7">
        <f t="shared" si="12"/>
        <v>0</v>
      </c>
      <c r="K89" s="6">
        <f t="shared" si="13"/>
        <v>0</v>
      </c>
      <c r="L89" s="6">
        <f t="shared" si="14"/>
        <v>0</v>
      </c>
      <c r="M89" s="6">
        <f t="shared" si="15"/>
        <v>0</v>
      </c>
      <c r="N89" s="7">
        <f t="shared" si="16"/>
        <v>0</v>
      </c>
      <c r="O89" s="6">
        <f>IF(A89&gt;=1,(IF(Master!R90=2,(IF(C89&gt;=1,ROUNDDOWN(K89/10,0)+ROUNDDOWN(L89/10,0),0)),0)),0)</f>
        <v>0</v>
      </c>
      <c r="P89" s="6">
        <f>IF($A89&gt;=1,(IF(Master!$R90=1,(IF($C89&gt;=1,Master!J90,0)),0)),0)</f>
        <v>0</v>
      </c>
      <c r="Q89" s="6">
        <f>IF(A89&gt;=1,(IF(C89&gt;=1,ROUND(C89/31*Master!P90,0),0)),0)</f>
        <v>0</v>
      </c>
      <c r="R89" s="6">
        <f>IF($A89&gt;=1,(IF(Master!$R90=1,(IF($C89&gt;=1,Master!N90,0)),0)),0)</f>
        <v>0</v>
      </c>
      <c r="S89" s="6">
        <f>IF($A89&gt;=1,(IF(Master!$R90&gt;=1,(IF($C89&gt;=1,Master!O90,0)),0)),0)</f>
        <v>0</v>
      </c>
      <c r="T89" s="7">
        <f t="shared" si="17"/>
        <v>0</v>
      </c>
      <c r="U89" s="7">
        <f t="shared" si="10"/>
        <v>0</v>
      </c>
    </row>
    <row r="90" spans="1:21" ht="20.100000000000001" customHeight="1" x14ac:dyDescent="0.25">
      <c r="A90" s="2" t="str">
        <f>Master!A91</f>
        <v/>
      </c>
      <c r="B90" s="3">
        <f>Master!B91</f>
        <v>0</v>
      </c>
      <c r="C90" s="6">
        <f>IF(A90&gt;=1,Master!G91,0)</f>
        <v>0</v>
      </c>
      <c r="D90" s="6">
        <f>IF(A90&gt;=1,(IF(Master!Q91=1,(IF(C90&gt;=1,ROUND(C90*17/100,0),0)),0)),0)</f>
        <v>0</v>
      </c>
      <c r="E90" s="6">
        <f>IF(A90&gt;=1,(IF(Master!Q91=1,(IF(C90&gt;=1,ROUND(C90*Master!H91/100,0),0)),0)),0)</f>
        <v>0</v>
      </c>
      <c r="F90" s="7">
        <f t="shared" si="11"/>
        <v>0</v>
      </c>
      <c r="G90" s="6">
        <f>IF($A90&gt;=1,(IF(C90&gt;=1,ROUND(C90/31*Master!$E91,0),0)),0)</f>
        <v>0</v>
      </c>
      <c r="H90" s="6">
        <f>IF($A90&gt;=1,(IF(D90&gt;=1,ROUND(D90/31*Master!$E91,0),0)),0)</f>
        <v>0</v>
      </c>
      <c r="I90" s="6">
        <f>IF($A90&gt;=1,(IF(E90&gt;=1,ROUND(E90/31*Master!$E91,0),0)),0)</f>
        <v>0</v>
      </c>
      <c r="J90" s="7">
        <f t="shared" si="12"/>
        <v>0</v>
      </c>
      <c r="K90" s="6">
        <f t="shared" si="13"/>
        <v>0</v>
      </c>
      <c r="L90" s="6">
        <f t="shared" si="14"/>
        <v>0</v>
      </c>
      <c r="M90" s="6">
        <f t="shared" si="15"/>
        <v>0</v>
      </c>
      <c r="N90" s="7">
        <f t="shared" si="16"/>
        <v>0</v>
      </c>
      <c r="O90" s="6">
        <f>IF(A90&gt;=1,(IF(Master!R91=2,(IF(C90&gt;=1,ROUNDDOWN(K90/10,0)+ROUNDDOWN(L90/10,0),0)),0)),0)</f>
        <v>0</v>
      </c>
      <c r="P90" s="6">
        <f>IF($A90&gt;=1,(IF(Master!$R91=1,(IF($C90&gt;=1,Master!J91,0)),0)),0)</f>
        <v>0</v>
      </c>
      <c r="Q90" s="6">
        <f>IF(A90&gt;=1,(IF(C90&gt;=1,ROUND(C90/31*Master!P91,0),0)),0)</f>
        <v>0</v>
      </c>
      <c r="R90" s="6">
        <f>IF($A90&gt;=1,(IF(Master!$R91=1,(IF($C90&gt;=1,Master!N91,0)),0)),0)</f>
        <v>0</v>
      </c>
      <c r="S90" s="6">
        <f>IF($A90&gt;=1,(IF(Master!$R91&gt;=1,(IF($C90&gt;=1,Master!O91,0)),0)),0)</f>
        <v>0</v>
      </c>
      <c r="T90" s="7">
        <f t="shared" si="17"/>
        <v>0</v>
      </c>
      <c r="U90" s="7">
        <f t="shared" si="10"/>
        <v>0</v>
      </c>
    </row>
    <row r="91" spans="1:21" ht="20.100000000000001" customHeight="1" x14ac:dyDescent="0.25">
      <c r="A91" s="2" t="str">
        <f>Master!A92</f>
        <v/>
      </c>
      <c r="B91" s="3">
        <f>Master!B92</f>
        <v>0</v>
      </c>
      <c r="C91" s="6">
        <f>IF(A91&gt;=1,Master!G92,0)</f>
        <v>0</v>
      </c>
      <c r="D91" s="6">
        <f>IF(A91&gt;=1,(IF(Master!Q92=1,(IF(C91&gt;=1,ROUND(C91*17/100,0),0)),0)),0)</f>
        <v>0</v>
      </c>
      <c r="E91" s="6">
        <f>IF(A91&gt;=1,(IF(Master!Q92=1,(IF(C91&gt;=1,ROUND(C91*Master!H92/100,0),0)),0)),0)</f>
        <v>0</v>
      </c>
      <c r="F91" s="7">
        <f t="shared" si="11"/>
        <v>0</v>
      </c>
      <c r="G91" s="6">
        <f>IF($A91&gt;=1,(IF(C91&gt;=1,ROUND(C91/31*Master!$E92,0),0)),0)</f>
        <v>0</v>
      </c>
      <c r="H91" s="6">
        <f>IF($A91&gt;=1,(IF(D91&gt;=1,ROUND(D91/31*Master!$E92,0),0)),0)</f>
        <v>0</v>
      </c>
      <c r="I91" s="6">
        <f>IF($A91&gt;=1,(IF(E91&gt;=1,ROUND(E91/31*Master!$E92,0),0)),0)</f>
        <v>0</v>
      </c>
      <c r="J91" s="7">
        <f t="shared" si="12"/>
        <v>0</v>
      </c>
      <c r="K91" s="6">
        <f t="shared" si="13"/>
        <v>0</v>
      </c>
      <c r="L91" s="6">
        <f t="shared" si="14"/>
        <v>0</v>
      </c>
      <c r="M91" s="6">
        <f t="shared" si="15"/>
        <v>0</v>
      </c>
      <c r="N91" s="7">
        <f t="shared" si="16"/>
        <v>0</v>
      </c>
      <c r="O91" s="6">
        <f>IF(A91&gt;=1,(IF(Master!R92=2,(IF(C91&gt;=1,ROUNDDOWN(K91/10,0)+ROUNDDOWN(L91/10,0),0)),0)),0)</f>
        <v>0</v>
      </c>
      <c r="P91" s="6">
        <f>IF($A91&gt;=1,(IF(Master!$R92=1,(IF($C91&gt;=1,Master!J92,0)),0)),0)</f>
        <v>0</v>
      </c>
      <c r="Q91" s="6">
        <f>IF(A91&gt;=1,(IF(C91&gt;=1,ROUND(C91/31*Master!P92,0),0)),0)</f>
        <v>0</v>
      </c>
      <c r="R91" s="6">
        <f>IF($A91&gt;=1,(IF(Master!$R92=1,(IF($C91&gt;=1,Master!N92,0)),0)),0)</f>
        <v>0</v>
      </c>
      <c r="S91" s="6">
        <f>IF($A91&gt;=1,(IF(Master!$R92&gt;=1,(IF($C91&gt;=1,Master!O92,0)),0)),0)</f>
        <v>0</v>
      </c>
      <c r="T91" s="7">
        <f t="shared" si="17"/>
        <v>0</v>
      </c>
      <c r="U91" s="7">
        <f t="shared" si="10"/>
        <v>0</v>
      </c>
    </row>
    <row r="92" spans="1:21" ht="20.100000000000001" customHeight="1" x14ac:dyDescent="0.25">
      <c r="A92" s="2" t="str">
        <f>Master!A93</f>
        <v/>
      </c>
      <c r="B92" s="3">
        <f>Master!B93</f>
        <v>0</v>
      </c>
      <c r="C92" s="6">
        <f>IF(A92&gt;=1,Master!G93,0)</f>
        <v>0</v>
      </c>
      <c r="D92" s="6">
        <f>IF(A92&gt;=1,(IF(Master!Q93=1,(IF(C92&gt;=1,ROUND(C92*17/100,0),0)),0)),0)</f>
        <v>0</v>
      </c>
      <c r="E92" s="6">
        <f>IF(A92&gt;=1,(IF(Master!Q93=1,(IF(C92&gt;=1,ROUND(C92*Master!H93/100,0),0)),0)),0)</f>
        <v>0</v>
      </c>
      <c r="F92" s="7">
        <f t="shared" si="11"/>
        <v>0</v>
      </c>
      <c r="G92" s="6">
        <f>IF($A92&gt;=1,(IF(C92&gt;=1,ROUND(C92/31*Master!$E93,0),0)),0)</f>
        <v>0</v>
      </c>
      <c r="H92" s="6">
        <f>IF($A92&gt;=1,(IF(D92&gt;=1,ROUND(D92/31*Master!$E93,0),0)),0)</f>
        <v>0</v>
      </c>
      <c r="I92" s="6">
        <f>IF($A92&gt;=1,(IF(E92&gt;=1,ROUND(E92/31*Master!$E93,0),0)),0)</f>
        <v>0</v>
      </c>
      <c r="J92" s="7">
        <f t="shared" si="12"/>
        <v>0</v>
      </c>
      <c r="K92" s="6">
        <f t="shared" si="13"/>
        <v>0</v>
      </c>
      <c r="L92" s="6">
        <f t="shared" si="14"/>
        <v>0</v>
      </c>
      <c r="M92" s="6">
        <f t="shared" si="15"/>
        <v>0</v>
      </c>
      <c r="N92" s="7">
        <f t="shared" si="16"/>
        <v>0</v>
      </c>
      <c r="O92" s="6">
        <f>IF(A92&gt;=1,(IF(Master!R93=2,(IF(C92&gt;=1,ROUNDDOWN(K92/10,0)+ROUNDDOWN(L92/10,0),0)),0)),0)</f>
        <v>0</v>
      </c>
      <c r="P92" s="6">
        <f>IF($A92&gt;=1,(IF(Master!$R93=1,(IF($C92&gt;=1,Master!J93,0)),0)),0)</f>
        <v>0</v>
      </c>
      <c r="Q92" s="6">
        <f>IF(A92&gt;=1,(IF(C92&gt;=1,ROUND(C92/31*Master!P93,0),0)),0)</f>
        <v>0</v>
      </c>
      <c r="R92" s="6">
        <f>IF($A92&gt;=1,(IF(Master!$R93=1,(IF($C92&gt;=1,Master!N93,0)),0)),0)</f>
        <v>0</v>
      </c>
      <c r="S92" s="6">
        <f>IF($A92&gt;=1,(IF(Master!$R93&gt;=1,(IF($C92&gt;=1,Master!O93,0)),0)),0)</f>
        <v>0</v>
      </c>
      <c r="T92" s="7">
        <f t="shared" si="17"/>
        <v>0</v>
      </c>
      <c r="U92" s="7">
        <f t="shared" si="10"/>
        <v>0</v>
      </c>
    </row>
    <row r="93" spans="1:21" ht="20.100000000000001" customHeight="1" x14ac:dyDescent="0.25">
      <c r="A93" s="2" t="str">
        <f>Master!A94</f>
        <v/>
      </c>
      <c r="B93" s="3">
        <f>Master!B94</f>
        <v>0</v>
      </c>
      <c r="C93" s="6">
        <f>IF(A93&gt;=1,Master!G94,0)</f>
        <v>0</v>
      </c>
      <c r="D93" s="6">
        <f>IF(A93&gt;=1,(IF(Master!Q94=1,(IF(C93&gt;=1,ROUND(C93*17/100,0),0)),0)),0)</f>
        <v>0</v>
      </c>
      <c r="E93" s="6">
        <f>IF(A93&gt;=1,(IF(Master!Q94=1,(IF(C93&gt;=1,ROUND(C93*Master!H94/100,0),0)),0)),0)</f>
        <v>0</v>
      </c>
      <c r="F93" s="7">
        <f t="shared" si="11"/>
        <v>0</v>
      </c>
      <c r="G93" s="6">
        <f>IF($A93&gt;=1,(IF(C93&gt;=1,ROUND(C93/31*Master!$E94,0),0)),0)</f>
        <v>0</v>
      </c>
      <c r="H93" s="6">
        <f>IF($A93&gt;=1,(IF(D93&gt;=1,ROUND(D93/31*Master!$E94,0),0)),0)</f>
        <v>0</v>
      </c>
      <c r="I93" s="6">
        <f>IF($A93&gt;=1,(IF(E93&gt;=1,ROUND(E93/31*Master!$E94,0),0)),0)</f>
        <v>0</v>
      </c>
      <c r="J93" s="7">
        <f t="shared" si="12"/>
        <v>0</v>
      </c>
      <c r="K93" s="6">
        <f t="shared" si="13"/>
        <v>0</v>
      </c>
      <c r="L93" s="6">
        <f t="shared" si="14"/>
        <v>0</v>
      </c>
      <c r="M93" s="6">
        <f t="shared" si="15"/>
        <v>0</v>
      </c>
      <c r="N93" s="7">
        <f t="shared" si="16"/>
        <v>0</v>
      </c>
      <c r="O93" s="6">
        <f>IF(A93&gt;=1,(IF(Master!R94=2,(IF(C93&gt;=1,ROUNDDOWN(K93/10,0)+ROUNDDOWN(L93/10,0),0)),0)),0)</f>
        <v>0</v>
      </c>
      <c r="P93" s="6">
        <f>IF($A93&gt;=1,(IF(Master!$R94=1,(IF($C93&gt;=1,Master!J94,0)),0)),0)</f>
        <v>0</v>
      </c>
      <c r="Q93" s="6">
        <f>IF(A93&gt;=1,(IF(C93&gt;=1,ROUND(C93/31*Master!P94,0),0)),0)</f>
        <v>0</v>
      </c>
      <c r="R93" s="6">
        <f>IF($A93&gt;=1,(IF(Master!$R94=1,(IF($C93&gt;=1,Master!N94,0)),0)),0)</f>
        <v>0</v>
      </c>
      <c r="S93" s="6">
        <f>IF($A93&gt;=1,(IF(Master!$R94&gt;=1,(IF($C93&gt;=1,Master!O94,0)),0)),0)</f>
        <v>0</v>
      </c>
      <c r="T93" s="7">
        <f t="shared" si="17"/>
        <v>0</v>
      </c>
      <c r="U93" s="7">
        <f t="shared" si="10"/>
        <v>0</v>
      </c>
    </row>
    <row r="94" spans="1:21" ht="20.100000000000001" customHeight="1" x14ac:dyDescent="0.25">
      <c r="A94" s="2" t="str">
        <f>Master!A95</f>
        <v/>
      </c>
      <c r="B94" s="3">
        <f>Master!B95</f>
        <v>0</v>
      </c>
      <c r="C94" s="6">
        <f>IF(A94&gt;=1,Master!G95,0)</f>
        <v>0</v>
      </c>
      <c r="D94" s="6">
        <f>IF(A94&gt;=1,(IF(Master!Q95=1,(IF(C94&gt;=1,ROUND(C94*17/100,0),0)),0)),0)</f>
        <v>0</v>
      </c>
      <c r="E94" s="6">
        <f>IF(A94&gt;=1,(IF(Master!Q95=1,(IF(C94&gt;=1,ROUND(C94*Master!H95/100,0),0)),0)),0)</f>
        <v>0</v>
      </c>
      <c r="F94" s="7">
        <f t="shared" si="11"/>
        <v>0</v>
      </c>
      <c r="G94" s="6">
        <f>IF($A94&gt;=1,(IF(C94&gt;=1,ROUND(C94/31*Master!$E95,0),0)),0)</f>
        <v>0</v>
      </c>
      <c r="H94" s="6">
        <f>IF($A94&gt;=1,(IF(D94&gt;=1,ROUND(D94/31*Master!$E95,0),0)),0)</f>
        <v>0</v>
      </c>
      <c r="I94" s="6">
        <f>IF($A94&gt;=1,(IF(E94&gt;=1,ROUND(E94/31*Master!$E95,0),0)),0)</f>
        <v>0</v>
      </c>
      <c r="J94" s="7">
        <f t="shared" si="12"/>
        <v>0</v>
      </c>
      <c r="K94" s="6">
        <f t="shared" si="13"/>
        <v>0</v>
      </c>
      <c r="L94" s="6">
        <f t="shared" si="14"/>
        <v>0</v>
      </c>
      <c r="M94" s="6">
        <f t="shared" si="15"/>
        <v>0</v>
      </c>
      <c r="N94" s="7">
        <f t="shared" si="16"/>
        <v>0</v>
      </c>
      <c r="O94" s="6">
        <f>IF(A94&gt;=1,(IF(Master!R95=2,(IF(C94&gt;=1,ROUNDDOWN(K94/10,0)+ROUNDDOWN(L94/10,0),0)),0)),0)</f>
        <v>0</v>
      </c>
      <c r="P94" s="6">
        <f>IF($A94&gt;=1,(IF(Master!$R95=1,(IF($C94&gt;=1,Master!J95,0)),0)),0)</f>
        <v>0</v>
      </c>
      <c r="Q94" s="6">
        <f>IF(A94&gt;=1,(IF(C94&gt;=1,ROUND(C94/31*Master!P95,0),0)),0)</f>
        <v>0</v>
      </c>
      <c r="R94" s="6">
        <f>IF($A94&gt;=1,(IF(Master!$R95=1,(IF($C94&gt;=1,Master!N95,0)),0)),0)</f>
        <v>0</v>
      </c>
      <c r="S94" s="6">
        <f>IF($A94&gt;=1,(IF(Master!$R95&gt;=1,(IF($C94&gt;=1,Master!O95,0)),0)),0)</f>
        <v>0</v>
      </c>
      <c r="T94" s="7">
        <f t="shared" si="17"/>
        <v>0</v>
      </c>
      <c r="U94" s="7">
        <f t="shared" si="10"/>
        <v>0</v>
      </c>
    </row>
    <row r="95" spans="1:21" ht="20.100000000000001" customHeight="1" x14ac:dyDescent="0.25">
      <c r="A95" s="2" t="str">
        <f>Master!A96</f>
        <v/>
      </c>
      <c r="B95" s="3">
        <f>Master!B96</f>
        <v>0</v>
      </c>
      <c r="C95" s="6">
        <f>IF(A95&gt;=1,Master!G96,0)</f>
        <v>0</v>
      </c>
      <c r="D95" s="6">
        <f>IF(A95&gt;=1,(IF(Master!Q96=1,(IF(C95&gt;=1,ROUND(C95*17/100,0),0)),0)),0)</f>
        <v>0</v>
      </c>
      <c r="E95" s="6">
        <f>IF(A95&gt;=1,(IF(Master!Q96=1,(IF(C95&gt;=1,ROUND(C95*Master!H96/100,0),0)),0)),0)</f>
        <v>0</v>
      </c>
      <c r="F95" s="7">
        <f t="shared" si="11"/>
        <v>0</v>
      </c>
      <c r="G95" s="6">
        <f>IF($A95&gt;=1,(IF(C95&gt;=1,ROUND(C95/31*Master!$E96,0),0)),0)</f>
        <v>0</v>
      </c>
      <c r="H95" s="6">
        <f>IF($A95&gt;=1,(IF(D95&gt;=1,ROUND(D95/31*Master!$E96,0),0)),0)</f>
        <v>0</v>
      </c>
      <c r="I95" s="6">
        <f>IF($A95&gt;=1,(IF(E95&gt;=1,ROUND(E95/31*Master!$E96,0),0)),0)</f>
        <v>0</v>
      </c>
      <c r="J95" s="7">
        <f t="shared" si="12"/>
        <v>0</v>
      </c>
      <c r="K95" s="6">
        <f t="shared" si="13"/>
        <v>0</v>
      </c>
      <c r="L95" s="6">
        <f t="shared" si="14"/>
        <v>0</v>
      </c>
      <c r="M95" s="6">
        <f t="shared" si="15"/>
        <v>0</v>
      </c>
      <c r="N95" s="7">
        <f t="shared" si="16"/>
        <v>0</v>
      </c>
      <c r="O95" s="6">
        <f>IF(A95&gt;=1,(IF(Master!R96=2,(IF(C95&gt;=1,ROUNDDOWN(K95/10,0)+ROUNDDOWN(L95/10,0),0)),0)),0)</f>
        <v>0</v>
      </c>
      <c r="P95" s="6">
        <f>IF($A95&gt;=1,(IF(Master!$R96=1,(IF($C95&gt;=1,Master!J96,0)),0)),0)</f>
        <v>0</v>
      </c>
      <c r="Q95" s="6">
        <f>IF(A95&gt;=1,(IF(C95&gt;=1,ROUND(C95/31*Master!P96,0),0)),0)</f>
        <v>0</v>
      </c>
      <c r="R95" s="6">
        <f>IF($A95&gt;=1,(IF(Master!$R96=1,(IF($C95&gt;=1,Master!N96,0)),0)),0)</f>
        <v>0</v>
      </c>
      <c r="S95" s="6">
        <f>IF($A95&gt;=1,(IF(Master!$R96&gt;=1,(IF($C95&gt;=1,Master!O96,0)),0)),0)</f>
        <v>0</v>
      </c>
      <c r="T95" s="7">
        <f t="shared" si="17"/>
        <v>0</v>
      </c>
      <c r="U95" s="7">
        <f t="shared" si="10"/>
        <v>0</v>
      </c>
    </row>
    <row r="96" spans="1:21" ht="20.100000000000001" customHeight="1" x14ac:dyDescent="0.25">
      <c r="A96" s="2" t="str">
        <f>Master!A97</f>
        <v/>
      </c>
      <c r="B96" s="3">
        <f>Master!B97</f>
        <v>0</v>
      </c>
      <c r="C96" s="6">
        <f>IF(A96&gt;=1,Master!G97,0)</f>
        <v>0</v>
      </c>
      <c r="D96" s="6">
        <f>IF(A96&gt;=1,(IF(Master!Q97=1,(IF(C96&gt;=1,ROUND(C96*17/100,0),0)),0)),0)</f>
        <v>0</v>
      </c>
      <c r="E96" s="6">
        <f>IF(A96&gt;=1,(IF(Master!Q97=1,(IF(C96&gt;=1,ROUND(C96*Master!H97/100,0),0)),0)),0)</f>
        <v>0</v>
      </c>
      <c r="F96" s="7">
        <f t="shared" si="11"/>
        <v>0</v>
      </c>
      <c r="G96" s="6">
        <f>IF($A96&gt;=1,(IF(C96&gt;=1,ROUND(C96/31*Master!$E97,0),0)),0)</f>
        <v>0</v>
      </c>
      <c r="H96" s="6">
        <f>IF($A96&gt;=1,(IF(D96&gt;=1,ROUND(D96/31*Master!$E97,0),0)),0)</f>
        <v>0</v>
      </c>
      <c r="I96" s="6">
        <f>IF($A96&gt;=1,(IF(E96&gt;=1,ROUND(E96/31*Master!$E97,0),0)),0)</f>
        <v>0</v>
      </c>
      <c r="J96" s="7">
        <f t="shared" si="12"/>
        <v>0</v>
      </c>
      <c r="K96" s="6">
        <f t="shared" si="13"/>
        <v>0</v>
      </c>
      <c r="L96" s="6">
        <f t="shared" si="14"/>
        <v>0</v>
      </c>
      <c r="M96" s="6">
        <f t="shared" si="15"/>
        <v>0</v>
      </c>
      <c r="N96" s="7">
        <f t="shared" si="16"/>
        <v>0</v>
      </c>
      <c r="O96" s="6">
        <f>IF(A96&gt;=1,(IF(Master!R97=2,(IF(C96&gt;=1,ROUNDDOWN(K96/10,0)+ROUNDDOWN(L96/10,0),0)),0)),0)</f>
        <v>0</v>
      </c>
      <c r="P96" s="6">
        <f>IF($A96&gt;=1,(IF(Master!$R97=1,(IF($C96&gt;=1,Master!J97,0)),0)),0)</f>
        <v>0</v>
      </c>
      <c r="Q96" s="6">
        <f>IF(A96&gt;=1,(IF(C96&gt;=1,ROUND(C96/31*Master!P97,0),0)),0)</f>
        <v>0</v>
      </c>
      <c r="R96" s="6">
        <f>IF($A96&gt;=1,(IF(Master!$R97=1,(IF($C96&gt;=1,Master!N97,0)),0)),0)</f>
        <v>0</v>
      </c>
      <c r="S96" s="6">
        <f>IF($A96&gt;=1,(IF(Master!$R97&gt;=1,(IF($C96&gt;=1,Master!O97,0)),0)),0)</f>
        <v>0</v>
      </c>
      <c r="T96" s="7">
        <f t="shared" si="17"/>
        <v>0</v>
      </c>
      <c r="U96" s="7">
        <f t="shared" si="10"/>
        <v>0</v>
      </c>
    </row>
    <row r="97" spans="1:21" ht="20.100000000000001" customHeight="1" x14ac:dyDescent="0.25">
      <c r="A97" s="2" t="str">
        <f>Master!A98</f>
        <v/>
      </c>
      <c r="B97" s="3">
        <f>Master!B98</f>
        <v>0</v>
      </c>
      <c r="C97" s="6">
        <f>IF(A97&gt;=1,Master!G98,0)</f>
        <v>0</v>
      </c>
      <c r="D97" s="6">
        <f>IF(A97&gt;=1,(IF(Master!Q98=1,(IF(C97&gt;=1,ROUND(C97*17/100,0),0)),0)),0)</f>
        <v>0</v>
      </c>
      <c r="E97" s="6">
        <f>IF(A97&gt;=1,(IF(Master!Q98=1,(IF(C97&gt;=1,ROUND(C97*Master!H98/100,0),0)),0)),0)</f>
        <v>0</v>
      </c>
      <c r="F97" s="7">
        <f t="shared" si="11"/>
        <v>0</v>
      </c>
      <c r="G97" s="6">
        <f>IF($A97&gt;=1,(IF(C97&gt;=1,ROUND(C97/31*Master!$E98,0),0)),0)</f>
        <v>0</v>
      </c>
      <c r="H97" s="6">
        <f>IF($A97&gt;=1,(IF(D97&gt;=1,ROUND(D97/31*Master!$E98,0),0)),0)</f>
        <v>0</v>
      </c>
      <c r="I97" s="6">
        <f>IF($A97&gt;=1,(IF(E97&gt;=1,ROUND(E97/31*Master!$E98,0),0)),0)</f>
        <v>0</v>
      </c>
      <c r="J97" s="7">
        <f t="shared" si="12"/>
        <v>0</v>
      </c>
      <c r="K97" s="6">
        <f t="shared" si="13"/>
        <v>0</v>
      </c>
      <c r="L97" s="6">
        <f t="shared" si="14"/>
        <v>0</v>
      </c>
      <c r="M97" s="6">
        <f t="shared" si="15"/>
        <v>0</v>
      </c>
      <c r="N97" s="7">
        <f t="shared" si="16"/>
        <v>0</v>
      </c>
      <c r="O97" s="6">
        <f>IF(A97&gt;=1,(IF(Master!R98=2,(IF(C97&gt;=1,ROUNDDOWN(K97/10,0)+ROUNDDOWN(L97/10,0),0)),0)),0)</f>
        <v>0</v>
      </c>
      <c r="P97" s="6">
        <f>IF($A97&gt;=1,(IF(Master!$R98=1,(IF($C97&gt;=1,Master!J98,0)),0)),0)</f>
        <v>0</v>
      </c>
      <c r="Q97" s="6">
        <f>IF(A97&gt;=1,(IF(C97&gt;=1,ROUND(C97/31*Master!P98,0),0)),0)</f>
        <v>0</v>
      </c>
      <c r="R97" s="6">
        <f>IF($A97&gt;=1,(IF(Master!$R98=1,(IF($C97&gt;=1,Master!N98,0)),0)),0)</f>
        <v>0</v>
      </c>
      <c r="S97" s="6">
        <f>IF($A97&gt;=1,(IF(Master!$R98&gt;=1,(IF($C97&gt;=1,Master!O98,0)),0)),0)</f>
        <v>0</v>
      </c>
      <c r="T97" s="7">
        <f t="shared" si="17"/>
        <v>0</v>
      </c>
      <c r="U97" s="7">
        <f t="shared" si="10"/>
        <v>0</v>
      </c>
    </row>
    <row r="98" spans="1:21" ht="20.100000000000001" customHeight="1" x14ac:dyDescent="0.25">
      <c r="A98" s="28" t="s">
        <v>45</v>
      </c>
      <c r="B98" s="29"/>
      <c r="C98" s="7">
        <f>SUM(C5:C97)</f>
        <v>122600</v>
      </c>
      <c r="D98" s="7">
        <f t="shared" ref="D98:F98" si="18">SUM(D5:D97)</f>
        <v>20842</v>
      </c>
      <c r="E98" s="7">
        <f t="shared" si="18"/>
        <v>9808</v>
      </c>
      <c r="F98" s="7">
        <f t="shared" si="18"/>
        <v>153250</v>
      </c>
      <c r="G98" s="7">
        <f t="shared" ref="G98" si="19">SUM(G5:G97)</f>
        <v>63278</v>
      </c>
      <c r="H98" s="7">
        <f t="shared" ref="H98:I98" si="20">SUM(H5:H97)</f>
        <v>10758</v>
      </c>
      <c r="I98" s="7">
        <f t="shared" si="20"/>
        <v>5062</v>
      </c>
      <c r="J98" s="7">
        <f t="shared" ref="J98" si="21">SUM(J5:J97)</f>
        <v>79098</v>
      </c>
      <c r="K98" s="7">
        <f t="shared" ref="K98:L98" si="22">SUM(K5:K97)</f>
        <v>59322</v>
      </c>
      <c r="L98" s="7">
        <f t="shared" si="22"/>
        <v>10084</v>
      </c>
      <c r="M98" s="7">
        <f t="shared" ref="M98" si="23">SUM(M5:M97)</f>
        <v>4746</v>
      </c>
      <c r="N98" s="7">
        <f t="shared" ref="N98:O98" si="24">SUM(N5:N97)</f>
        <v>74152</v>
      </c>
      <c r="O98" s="7">
        <f t="shared" si="24"/>
        <v>3470</v>
      </c>
      <c r="P98" s="7">
        <f t="shared" ref="P98" si="25">SUM(P5:P97)</f>
        <v>2000</v>
      </c>
      <c r="Q98" s="7">
        <f t="shared" ref="Q98:R98" si="26">SUM(Q5:Q97)</f>
        <v>11864</v>
      </c>
      <c r="R98" s="7">
        <f t="shared" si="26"/>
        <v>800</v>
      </c>
      <c r="S98" s="7">
        <f t="shared" ref="S98" si="27">SUM(S5:S97)</f>
        <v>920</v>
      </c>
      <c r="T98" s="7">
        <f t="shared" ref="T98:U98" si="28">SUM(T5:T97)</f>
        <v>19054</v>
      </c>
      <c r="U98" s="7">
        <f t="shared" si="28"/>
        <v>55098</v>
      </c>
    </row>
    <row r="99" spans="1:21" s="13" customFormat="1" x14ac:dyDescent="0.25"/>
    <row r="100" spans="1:21" s="13" customFormat="1" x14ac:dyDescent="0.25"/>
    <row r="101" spans="1:21" s="13" customFormat="1" x14ac:dyDescent="0.25"/>
    <row r="102" spans="1:21" s="13" customFormat="1" x14ac:dyDescent="0.25"/>
    <row r="103" spans="1:21" s="13" customFormat="1" x14ac:dyDescent="0.25"/>
    <row r="104" spans="1:21" s="13" customFormat="1" x14ac:dyDescent="0.25"/>
    <row r="105" spans="1:21" s="13" customFormat="1" x14ac:dyDescent="0.25"/>
    <row r="106" spans="1:21" s="13" customFormat="1" x14ac:dyDescent="0.25"/>
    <row r="107" spans="1:21" s="13" customFormat="1" x14ac:dyDescent="0.25"/>
    <row r="108" spans="1:21" s="13" customFormat="1" x14ac:dyDescent="0.25"/>
    <row r="109" spans="1:21" s="13" customFormat="1" x14ac:dyDescent="0.25"/>
    <row r="110" spans="1:21" s="13" customFormat="1" x14ac:dyDescent="0.25"/>
    <row r="111" spans="1:21" s="13" customFormat="1" x14ac:dyDescent="0.25"/>
    <row r="112" spans="1:21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</sheetData>
  <sheetProtection password="C751" sheet="1" objects="1" scenarios="1" sort="0" autoFilter="0"/>
  <autoFilter ref="A4:U98" xr:uid="{63BA3ACB-797D-4CA1-8EBF-D61F5497AC66}"/>
  <mergeCells count="10">
    <mergeCell ref="A1:U1"/>
    <mergeCell ref="A98:B98"/>
    <mergeCell ref="A2:U2"/>
    <mergeCell ref="O3:T3"/>
    <mergeCell ref="U3:U4"/>
    <mergeCell ref="A3:A4"/>
    <mergeCell ref="B3:B4"/>
    <mergeCell ref="C3:F3"/>
    <mergeCell ref="G3:J3"/>
    <mergeCell ref="K3:N3"/>
  </mergeCells>
  <conditionalFormatting sqref="Q5:U97 A5:O97 A98 C98:U98">
    <cfRule type="cellIs" dxfId="6" priority="6" operator="equal">
      <formula>0</formula>
    </cfRule>
  </conditionalFormatting>
  <conditionalFormatting sqref="A3:U3 A2 A4:Q4 T4:U4">
    <cfRule type="cellIs" dxfId="5" priority="5" operator="equal">
      <formula>0</formula>
    </cfRule>
  </conditionalFormatting>
  <conditionalFormatting sqref="R4">
    <cfRule type="cellIs" dxfId="4" priority="4" operator="equal">
      <formula>0</formula>
    </cfRule>
  </conditionalFormatting>
  <conditionalFormatting sqref="S4">
    <cfRule type="cellIs" dxfId="3" priority="3" operator="equal">
      <formula>0</formula>
    </cfRule>
  </conditionalFormatting>
  <conditionalFormatting sqref="P5:P97">
    <cfRule type="cellIs" dxfId="2" priority="2" operator="equal">
      <formula>0</formula>
    </cfRule>
  </conditionalFormatting>
  <conditionalFormatting sqref="A1">
    <cfRule type="cellIs" dxfId="1" priority="1" operator="equal">
      <formula>0</formula>
    </cfRule>
  </conditionalFormatting>
  <pageMargins left="0.196850393700787" right="0.196850393700787" top="0.196850393700787" bottom="0.196850393700787" header="0" footer="0"/>
  <pageSetup paperSize="9" scale="8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X374"/>
  <sheetViews>
    <sheetView view="pageLayout" topLeftCell="D3" zoomScaleNormal="100" zoomScaleSheetLayoutView="100" workbookViewId="0">
      <selection activeCell="G9" sqref="G9"/>
    </sheetView>
  </sheetViews>
  <sheetFormatPr defaultRowHeight="15" x14ac:dyDescent="0.25"/>
  <cols>
    <col min="1" max="3" width="0" style="1" hidden="1" customWidth="1"/>
    <col min="4" max="4" width="5.140625" style="1" customWidth="1"/>
    <col min="5" max="5" width="22.85546875" style="1" customWidth="1"/>
    <col min="6" max="11" width="7.7109375" style="1" customWidth="1"/>
    <col min="12" max="12" width="10.5703125" style="1" customWidth="1"/>
    <col min="13" max="13" width="9.42578125" style="1" customWidth="1"/>
    <col min="14" max="24" width="7.7109375" style="1" customWidth="1"/>
    <col min="25" max="46" width="8.7109375" style="1" customWidth="1"/>
    <col min="47" max="16384" width="9.140625" style="1"/>
  </cols>
  <sheetData>
    <row r="1" spans="4:24" hidden="1" x14ac:dyDescent="0.25"/>
    <row r="2" spans="4:24" hidden="1" x14ac:dyDescent="0.25"/>
    <row r="3" spans="4:24" ht="24" customHeight="1" x14ac:dyDescent="0.25">
      <c r="D3" s="35" t="s">
        <v>43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</row>
    <row r="4" spans="4:24" ht="24" customHeight="1" x14ac:dyDescent="0.25">
      <c r="D4" s="40" t="s">
        <v>34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4:24" ht="20.100000000000001" customHeight="1" x14ac:dyDescent="0.25">
      <c r="D5" s="39" t="s">
        <v>14</v>
      </c>
      <c r="E5" s="39" t="s">
        <v>15</v>
      </c>
      <c r="F5" s="37" t="s">
        <v>27</v>
      </c>
      <c r="G5" s="38"/>
      <c r="H5" s="38"/>
      <c r="I5" s="38"/>
      <c r="J5" s="37" t="s">
        <v>29</v>
      </c>
      <c r="K5" s="38"/>
      <c r="L5" s="38"/>
      <c r="M5" s="38"/>
      <c r="N5" s="37" t="s">
        <v>38</v>
      </c>
      <c r="O5" s="38"/>
      <c r="P5" s="38"/>
      <c r="Q5" s="38"/>
      <c r="R5" s="37" t="s">
        <v>30</v>
      </c>
      <c r="S5" s="38"/>
      <c r="T5" s="38"/>
      <c r="U5" s="38"/>
      <c r="V5" s="38"/>
      <c r="W5" s="38"/>
      <c r="X5" s="36" t="s">
        <v>35</v>
      </c>
    </row>
    <row r="6" spans="4:24" ht="28.5" customHeight="1" x14ac:dyDescent="0.25">
      <c r="D6" s="39"/>
      <c r="E6" s="39"/>
      <c r="F6" s="5" t="s">
        <v>1</v>
      </c>
      <c r="G6" s="5" t="s">
        <v>2</v>
      </c>
      <c r="H6" s="5" t="s">
        <v>3</v>
      </c>
      <c r="I6" s="5" t="s">
        <v>5</v>
      </c>
      <c r="J6" s="5" t="s">
        <v>1</v>
      </c>
      <c r="K6" s="5" t="s">
        <v>2</v>
      </c>
      <c r="L6" s="5" t="s">
        <v>3</v>
      </c>
      <c r="M6" s="5" t="s">
        <v>5</v>
      </c>
      <c r="N6" s="5" t="s">
        <v>1</v>
      </c>
      <c r="O6" s="5" t="s">
        <v>2</v>
      </c>
      <c r="P6" s="5" t="s">
        <v>3</v>
      </c>
      <c r="Q6" s="5" t="s">
        <v>5</v>
      </c>
      <c r="R6" s="5" t="s">
        <v>4</v>
      </c>
      <c r="S6" s="5" t="s">
        <v>6</v>
      </c>
      <c r="T6" s="5" t="s">
        <v>10</v>
      </c>
      <c r="U6" s="5" t="s">
        <v>36</v>
      </c>
      <c r="V6" s="5" t="s">
        <v>11</v>
      </c>
      <c r="W6" s="11" t="s">
        <v>5</v>
      </c>
      <c r="X6" s="36"/>
    </row>
    <row r="7" spans="4:24" ht="20.100000000000001" customHeight="1" x14ac:dyDescent="0.25">
      <c r="D7" s="2">
        <f>Master!A6</f>
        <v>1</v>
      </c>
      <c r="E7" s="3" t="str">
        <f>Master!B6</f>
        <v>Gaurav</v>
      </c>
      <c r="F7" s="6">
        <f>IF(D7&gt;=1,Master!G6,0)</f>
        <v>61300</v>
      </c>
      <c r="G7" s="6">
        <f>IF(D7&gt;=1,(IF(Master!Q6=1,(IF(F7&gt;=1,ROUND(F7*17/100,0),0)),0)),0)</f>
        <v>10421</v>
      </c>
      <c r="H7" s="6">
        <f>IF(D7&gt;=1,(IF(Master!Q6=1,(IF(F7&gt;=1,ROUND(F7*Master!H6/100,0),0)),0)),0)</f>
        <v>4904</v>
      </c>
      <c r="I7" s="7">
        <f>SUM(F7:H7)</f>
        <v>76625</v>
      </c>
      <c r="J7" s="6">
        <f>F7-N7</f>
        <v>29661</v>
      </c>
      <c r="K7" s="6">
        <f t="shared" ref="K7:L7" si="0">G7-O7</f>
        <v>5042</v>
      </c>
      <c r="L7" s="6">
        <f t="shared" si="0"/>
        <v>2373</v>
      </c>
      <c r="M7" s="7">
        <f>SUM(J7:L7)</f>
        <v>37076</v>
      </c>
      <c r="N7" s="6">
        <f>IF($D7&gt;=1,(IF(F7&gt;=1,ROUND(F7/31*Master!$E6,0),0)),0)</f>
        <v>31639</v>
      </c>
      <c r="O7" s="6">
        <f>IF($D7&gt;=1,(IF(G7&gt;=1,ROUND(G7/31*Master!$E6,0),0)),0)</f>
        <v>5379</v>
      </c>
      <c r="P7" s="6">
        <f>IF($D7&gt;=1,(IF(H7&gt;=1,ROUND(H7/31*Master!$E6,0),0)),0)</f>
        <v>2531</v>
      </c>
      <c r="Q7" s="7">
        <f>SUM(N7:P7)</f>
        <v>39549</v>
      </c>
      <c r="R7" s="6">
        <f>IF(D7&gt;=1,(IF(Master!R6=2,(IF(F7&gt;=1,ROUNDDOWN((F7+G7)/10,0)-'Salary Already Paid'!O5,0)),0)),0)</f>
        <v>0</v>
      </c>
      <c r="S7" s="6">
        <f>IF($D7&gt;=1,(IF(Master!$R6=1,(IF($F7&gt;=1,Master!K6,0)),0)),0)</f>
        <v>5000</v>
      </c>
      <c r="T7" s="6">
        <f>IF($D7&gt;=1,(IF(Master!$R6&gt;=1,(IF($F7&gt;=1,Master!I6,0)),0)),0)</f>
        <v>2000</v>
      </c>
      <c r="U7" s="6">
        <f>IF($D7&gt;=1,(IF(Master!$R6&gt;=1,(IF($F7&gt;=1,Master!L6,0)),0)),0)</f>
        <v>4000</v>
      </c>
      <c r="V7" s="6">
        <f>IF($D7&gt;=1,(IF(Master!$R6&gt;=1,(IF($F7&gt;=1,Master!M6,0)),0)),0)</f>
        <v>0</v>
      </c>
      <c r="W7" s="7">
        <f t="shared" ref="W7:W38" si="1">SUM(R7:V7)</f>
        <v>11000</v>
      </c>
      <c r="X7" s="7">
        <f t="shared" ref="X7:X38" si="2">Q7-W7</f>
        <v>28549</v>
      </c>
    </row>
    <row r="8" spans="4:24" ht="20.100000000000001" customHeight="1" x14ac:dyDescent="0.25">
      <c r="D8" s="2">
        <f>Master!A7</f>
        <v>2</v>
      </c>
      <c r="E8" s="3" t="str">
        <f>Master!B7</f>
        <v>Manohar</v>
      </c>
      <c r="F8" s="6">
        <f>IF(D8&gt;=1,Master!G7,0)</f>
        <v>61300</v>
      </c>
      <c r="G8" s="6">
        <f>IF(D8&gt;=1,(IF(Master!Q7=1,(IF(F8&gt;=1,ROUND(F8*17/100,0),0)),0)),0)</f>
        <v>10421</v>
      </c>
      <c r="H8" s="6">
        <f>IF(D8&gt;=1,(IF(Master!Q7=1,(IF(F8&gt;=1,ROUND(F8*Master!H7/100,0),0)),0)),0)</f>
        <v>4904</v>
      </c>
      <c r="I8" s="7">
        <f t="shared" ref="I8:I71" si="3">SUM(F8:H8)</f>
        <v>76625</v>
      </c>
      <c r="J8" s="6">
        <f t="shared" ref="J8:J71" si="4">F8-N8</f>
        <v>29661</v>
      </c>
      <c r="K8" s="6">
        <f t="shared" ref="K8:K71" si="5">G8-O8</f>
        <v>5042</v>
      </c>
      <c r="L8" s="6">
        <f t="shared" ref="L8:L71" si="6">H8-P8</f>
        <v>2373</v>
      </c>
      <c r="M8" s="7">
        <f t="shared" ref="M8:M71" si="7">SUM(J8:L8)</f>
        <v>37076</v>
      </c>
      <c r="N8" s="6">
        <f>IF($D8&gt;=1,(IF(F8&gt;=1,ROUND(F8/31*Master!$E7,0),0)),0)</f>
        <v>31639</v>
      </c>
      <c r="O8" s="6">
        <f>IF($D8&gt;=1,(IF(G8&gt;=1,ROUND(G8/31*Master!$E7,0),0)),0)</f>
        <v>5379</v>
      </c>
      <c r="P8" s="6">
        <f>IF($D8&gt;=1,(IF(H8&gt;=1,ROUND(H8/31*Master!$E7,0),0)),0)</f>
        <v>2531</v>
      </c>
      <c r="Q8" s="7">
        <f t="shared" ref="Q8:Q71" si="8">SUM(N8:P8)</f>
        <v>39549</v>
      </c>
      <c r="R8" s="6">
        <f>IF(D8&gt;=1,(IF(Master!R7=2,(IF(F8&gt;=1,ROUNDDOWN((F8+G8)/10,0)-'Salary Already Paid'!O6,0)),0)),0)</f>
        <v>3702</v>
      </c>
      <c r="S8" s="6">
        <f>IF($D8&gt;=1,(IF(Master!$R7=1,(IF($F8&gt;=1,Master!K7,0)),0)),0)</f>
        <v>0</v>
      </c>
      <c r="T8" s="6">
        <f>IF($D8&gt;=1,(IF(Master!$R7&gt;=1,(IF($F8&gt;=1,Master!I7,0)),0)),0)</f>
        <v>2000</v>
      </c>
      <c r="U8" s="6">
        <f>IF($D8&gt;=1,(IF(Master!$R7&gt;=1,(IF($F8&gt;=1,Master!L7,0)),0)),0)</f>
        <v>4000</v>
      </c>
      <c r="V8" s="6">
        <f>IF($D8&gt;=1,(IF(Master!$R7&gt;=1,(IF($F8&gt;=1,Master!M7,0)),0)),0)</f>
        <v>0</v>
      </c>
      <c r="W8" s="7">
        <f t="shared" si="1"/>
        <v>9702</v>
      </c>
      <c r="X8" s="7">
        <f t="shared" si="2"/>
        <v>29847</v>
      </c>
    </row>
    <row r="9" spans="4:24" ht="20.100000000000001" customHeight="1" x14ac:dyDescent="0.25">
      <c r="D9" s="2" t="str">
        <f>Master!A8</f>
        <v/>
      </c>
      <c r="E9" s="3">
        <f>Master!B8</f>
        <v>0</v>
      </c>
      <c r="F9" s="6">
        <f>IF(D9&gt;=1,Master!G8,0)</f>
        <v>0</v>
      </c>
      <c r="G9" s="6">
        <f>IF(D9&gt;=1,(IF(Master!Q8=1,(IF(F9&gt;=1,ROUND(F9*17/100,0),0)),0)),0)</f>
        <v>0</v>
      </c>
      <c r="H9" s="6">
        <f>IF(D9&gt;=1,(IF(Master!Q8=1,(IF(F9&gt;=1,ROUND(F9*Master!H8/100,0),0)),0)),0)</f>
        <v>0</v>
      </c>
      <c r="I9" s="7">
        <f t="shared" si="3"/>
        <v>0</v>
      </c>
      <c r="J9" s="6">
        <f t="shared" si="4"/>
        <v>0</v>
      </c>
      <c r="K9" s="6">
        <f t="shared" si="5"/>
        <v>0</v>
      </c>
      <c r="L9" s="6">
        <f t="shared" si="6"/>
        <v>0</v>
      </c>
      <c r="M9" s="7">
        <f t="shared" si="7"/>
        <v>0</v>
      </c>
      <c r="N9" s="6">
        <f>IF($D9&gt;=1,(IF(F9&gt;=1,ROUND(F9/31*Master!$E8,0),0)),0)</f>
        <v>0</v>
      </c>
      <c r="O9" s="6">
        <f>IF($D9&gt;=1,(IF(G9&gt;=1,ROUND(G9/31*Master!$E8,0),0)),0)</f>
        <v>0</v>
      </c>
      <c r="P9" s="6">
        <f>IF($D9&gt;=1,(IF(H9&gt;=1,ROUND(H9/31*Master!$E8,0),0)),0)</f>
        <v>0</v>
      </c>
      <c r="Q9" s="7">
        <f t="shared" si="8"/>
        <v>0</v>
      </c>
      <c r="R9" s="6">
        <f>IF(D9&gt;=1,(IF(Master!R8=2,(IF(F9&gt;=1,ROUNDDOWN((F9+G9)/10,0)-'Salary Already Paid'!O7,0)),0)),0)</f>
        <v>0</v>
      </c>
      <c r="S9" s="6">
        <f>IF($D9&gt;=1,(IF(Master!$R8=1,(IF($F9&gt;=1,Master!K8,0)),0)),0)</f>
        <v>0</v>
      </c>
      <c r="T9" s="6">
        <f>IF($D9&gt;=1,(IF(Master!$R8&gt;=1,(IF($F9&gt;=1,Master!I8,0)),0)),0)</f>
        <v>0</v>
      </c>
      <c r="U9" s="6">
        <f>IF($D9&gt;=1,(IF(Master!$R8&gt;=1,(IF($F9&gt;=1,Master!L8,0)),0)),0)</f>
        <v>0</v>
      </c>
      <c r="V9" s="6">
        <f>IF($D9&gt;=1,(IF(Master!$R8&gt;=1,(IF($F9&gt;=1,Master!M8,0)),0)),0)</f>
        <v>0</v>
      </c>
      <c r="W9" s="7">
        <f t="shared" si="1"/>
        <v>0</v>
      </c>
      <c r="X9" s="7">
        <f t="shared" si="2"/>
        <v>0</v>
      </c>
    </row>
    <row r="10" spans="4:24" ht="20.100000000000001" customHeight="1" x14ac:dyDescent="0.25">
      <c r="D10" s="2" t="str">
        <f>Master!A9</f>
        <v/>
      </c>
      <c r="E10" s="3">
        <f>Master!B9</f>
        <v>0</v>
      </c>
      <c r="F10" s="6">
        <f>IF(D10&gt;=1,Master!G9,0)</f>
        <v>0</v>
      </c>
      <c r="G10" s="6">
        <f>IF(D10&gt;=1,(IF(Master!Q9=1,(IF(F10&gt;=1,ROUND(F10*17/100,0),0)),0)),0)</f>
        <v>0</v>
      </c>
      <c r="H10" s="6">
        <f>IF(D10&gt;=1,(IF(Master!Q9=1,(IF(F10&gt;=1,ROUND(F10*Master!H9/100,0),0)),0)),0)</f>
        <v>0</v>
      </c>
      <c r="I10" s="7">
        <f t="shared" si="3"/>
        <v>0</v>
      </c>
      <c r="J10" s="6">
        <f t="shared" si="4"/>
        <v>0</v>
      </c>
      <c r="K10" s="6">
        <f t="shared" si="5"/>
        <v>0</v>
      </c>
      <c r="L10" s="6">
        <f t="shared" si="6"/>
        <v>0</v>
      </c>
      <c r="M10" s="7">
        <f t="shared" si="7"/>
        <v>0</v>
      </c>
      <c r="N10" s="6">
        <f>IF($D10&gt;=1,(IF(F10&gt;=1,ROUND(F10/31*Master!$E9,0),0)),0)</f>
        <v>0</v>
      </c>
      <c r="O10" s="6">
        <f>IF($D10&gt;=1,(IF(G10&gt;=1,ROUND(G10/31*Master!$E9,0),0)),0)</f>
        <v>0</v>
      </c>
      <c r="P10" s="6">
        <f>IF($D10&gt;=1,(IF(H10&gt;=1,ROUND(H10/31*Master!$E9,0),0)),0)</f>
        <v>0</v>
      </c>
      <c r="Q10" s="7">
        <f t="shared" si="8"/>
        <v>0</v>
      </c>
      <c r="R10" s="6">
        <f>IF(D10&gt;=1,(IF(Master!R9=2,(IF(F10&gt;=1,ROUNDDOWN((F10+G10)/10,0)-'Salary Already Paid'!O8,0)),0)),0)</f>
        <v>0</v>
      </c>
      <c r="S10" s="6">
        <f>IF($D10&gt;=1,(IF(Master!$R9=1,(IF($F10&gt;=1,Master!K9,0)),0)),0)</f>
        <v>0</v>
      </c>
      <c r="T10" s="6">
        <f>IF($D10&gt;=1,(IF(Master!$R9&gt;=1,(IF($F10&gt;=1,Master!I9,0)),0)),0)</f>
        <v>0</v>
      </c>
      <c r="U10" s="6">
        <f>IF($D10&gt;=1,(IF(Master!$R9&gt;=1,(IF($F10&gt;=1,Master!L9,0)),0)),0)</f>
        <v>0</v>
      </c>
      <c r="V10" s="6">
        <f>IF($D10&gt;=1,(IF(Master!$R9&gt;=1,(IF($F10&gt;=1,Master!M9,0)),0)),0)</f>
        <v>0</v>
      </c>
      <c r="W10" s="7">
        <f t="shared" si="1"/>
        <v>0</v>
      </c>
      <c r="X10" s="7">
        <f t="shared" si="2"/>
        <v>0</v>
      </c>
    </row>
    <row r="11" spans="4:24" ht="20.100000000000001" customHeight="1" x14ac:dyDescent="0.25">
      <c r="D11" s="2" t="str">
        <f>Master!A10</f>
        <v/>
      </c>
      <c r="E11" s="3">
        <f>Master!B10</f>
        <v>0</v>
      </c>
      <c r="F11" s="6">
        <f>IF(D11&gt;=1,Master!G10,0)</f>
        <v>0</v>
      </c>
      <c r="G11" s="6">
        <f>IF(D11&gt;=1,(IF(Master!Q10=1,(IF(F11&gt;=1,ROUND(F11*17/100,0),0)),0)),0)</f>
        <v>0</v>
      </c>
      <c r="H11" s="6">
        <f>IF(D11&gt;=1,(IF(Master!Q10=1,(IF(F11&gt;=1,ROUND(F11*Master!H10/100,0),0)),0)),0)</f>
        <v>0</v>
      </c>
      <c r="I11" s="7">
        <f t="shared" si="3"/>
        <v>0</v>
      </c>
      <c r="J11" s="6">
        <f t="shared" si="4"/>
        <v>0</v>
      </c>
      <c r="K11" s="6">
        <f t="shared" si="5"/>
        <v>0</v>
      </c>
      <c r="L11" s="6">
        <f t="shared" si="6"/>
        <v>0</v>
      </c>
      <c r="M11" s="7">
        <f t="shared" si="7"/>
        <v>0</v>
      </c>
      <c r="N11" s="6">
        <f>IF($D11&gt;=1,(IF(F11&gt;=1,ROUND(F11/31*Master!$E10,0),0)),0)</f>
        <v>0</v>
      </c>
      <c r="O11" s="6">
        <f>IF($D11&gt;=1,(IF(G11&gt;=1,ROUND(G11/31*Master!$E10,0),0)),0)</f>
        <v>0</v>
      </c>
      <c r="P11" s="6">
        <f>IF($D11&gt;=1,(IF(H11&gt;=1,ROUND(H11/31*Master!$E10,0),0)),0)</f>
        <v>0</v>
      </c>
      <c r="Q11" s="7">
        <f t="shared" si="8"/>
        <v>0</v>
      </c>
      <c r="R11" s="6">
        <f>IF(D11&gt;=1,(IF(Master!R10=2,(IF(F11&gt;=1,ROUNDDOWN((F11+G11)/10,0)-'Salary Already Paid'!O9,0)),0)),0)</f>
        <v>0</v>
      </c>
      <c r="S11" s="6">
        <f>IF($D11&gt;=1,(IF(Master!$R10=1,(IF($F11&gt;=1,Master!K10,0)),0)),0)</f>
        <v>0</v>
      </c>
      <c r="T11" s="6">
        <f>IF($D11&gt;=1,(IF(Master!$R10&gt;=1,(IF($F11&gt;=1,Master!I10,0)),0)),0)</f>
        <v>0</v>
      </c>
      <c r="U11" s="6">
        <f>IF($D11&gt;=1,(IF(Master!$R10&gt;=1,(IF($F11&gt;=1,Master!L10,0)),0)),0)</f>
        <v>0</v>
      </c>
      <c r="V11" s="6">
        <f>IF($D11&gt;=1,(IF(Master!$R10&gt;=1,(IF($F11&gt;=1,Master!M10,0)),0)),0)</f>
        <v>0</v>
      </c>
      <c r="W11" s="7">
        <f t="shared" si="1"/>
        <v>0</v>
      </c>
      <c r="X11" s="7">
        <f t="shared" si="2"/>
        <v>0</v>
      </c>
    </row>
    <row r="12" spans="4:24" ht="20.100000000000001" customHeight="1" x14ac:dyDescent="0.25">
      <c r="D12" s="2" t="str">
        <f>Master!A11</f>
        <v/>
      </c>
      <c r="E12" s="3">
        <f>Master!B11</f>
        <v>0</v>
      </c>
      <c r="F12" s="6">
        <f>IF(D12&gt;=1,Master!G11,0)</f>
        <v>0</v>
      </c>
      <c r="G12" s="6">
        <f>IF(D12&gt;=1,(IF(Master!Q11=1,(IF(F12&gt;=1,ROUND(F12*17/100,0),0)),0)),0)</f>
        <v>0</v>
      </c>
      <c r="H12" s="6">
        <f>IF(D12&gt;=1,(IF(Master!Q11=1,(IF(F12&gt;=1,ROUND(F12*Master!H11/100,0),0)),0)),0)</f>
        <v>0</v>
      </c>
      <c r="I12" s="7">
        <f t="shared" si="3"/>
        <v>0</v>
      </c>
      <c r="J12" s="6">
        <f t="shared" si="4"/>
        <v>0</v>
      </c>
      <c r="K12" s="6">
        <f t="shared" si="5"/>
        <v>0</v>
      </c>
      <c r="L12" s="6">
        <f t="shared" si="6"/>
        <v>0</v>
      </c>
      <c r="M12" s="7">
        <f t="shared" si="7"/>
        <v>0</v>
      </c>
      <c r="N12" s="6">
        <f>IF($D12&gt;=1,(IF(F12&gt;=1,ROUND(F12/31*Master!$E11,0),0)),0)</f>
        <v>0</v>
      </c>
      <c r="O12" s="6">
        <f>IF($D12&gt;=1,(IF(G12&gt;=1,ROUND(G12/31*Master!$E11,0),0)),0)</f>
        <v>0</v>
      </c>
      <c r="P12" s="6">
        <f>IF($D12&gt;=1,(IF(H12&gt;=1,ROUND(H12/31*Master!$E11,0),0)),0)</f>
        <v>0</v>
      </c>
      <c r="Q12" s="7">
        <f t="shared" si="8"/>
        <v>0</v>
      </c>
      <c r="R12" s="6">
        <f>IF(D12&gt;=1,(IF(Master!R11=2,(IF(F12&gt;=1,ROUNDDOWN((F12+G12)/10,0)-'Salary Already Paid'!O10,0)),0)),0)</f>
        <v>0</v>
      </c>
      <c r="S12" s="6">
        <f>IF($D12&gt;=1,(IF(Master!$R11=1,(IF($F12&gt;=1,Master!K11,0)),0)),0)</f>
        <v>0</v>
      </c>
      <c r="T12" s="6">
        <f>IF($D12&gt;=1,(IF(Master!$R11&gt;=1,(IF($F12&gt;=1,Master!I11,0)),0)),0)</f>
        <v>0</v>
      </c>
      <c r="U12" s="6">
        <f>IF($D12&gt;=1,(IF(Master!$R11&gt;=1,(IF($F12&gt;=1,Master!L11,0)),0)),0)</f>
        <v>0</v>
      </c>
      <c r="V12" s="6">
        <f>IF($D12&gt;=1,(IF(Master!$R11&gt;=1,(IF($F12&gt;=1,Master!M11,0)),0)),0)</f>
        <v>0</v>
      </c>
      <c r="W12" s="7">
        <f t="shared" si="1"/>
        <v>0</v>
      </c>
      <c r="X12" s="7">
        <f t="shared" si="2"/>
        <v>0</v>
      </c>
    </row>
    <row r="13" spans="4:24" ht="20.100000000000001" customHeight="1" x14ac:dyDescent="0.25">
      <c r="D13" s="2" t="str">
        <f>Master!A12</f>
        <v/>
      </c>
      <c r="E13" s="3">
        <f>Master!B12</f>
        <v>0</v>
      </c>
      <c r="F13" s="6">
        <f>IF(D13&gt;=1,Master!G12,0)</f>
        <v>0</v>
      </c>
      <c r="G13" s="6">
        <f>IF(D13&gt;=1,(IF(Master!Q12=1,(IF(F13&gt;=1,ROUND(F13*17/100,0),0)),0)),0)</f>
        <v>0</v>
      </c>
      <c r="H13" s="6">
        <f>IF(D13&gt;=1,(IF(Master!Q12=1,(IF(F13&gt;=1,ROUND(F13*Master!H12/100,0),0)),0)),0)</f>
        <v>0</v>
      </c>
      <c r="I13" s="7">
        <f t="shared" si="3"/>
        <v>0</v>
      </c>
      <c r="J13" s="6">
        <f t="shared" si="4"/>
        <v>0</v>
      </c>
      <c r="K13" s="6">
        <f t="shared" si="5"/>
        <v>0</v>
      </c>
      <c r="L13" s="6">
        <f t="shared" si="6"/>
        <v>0</v>
      </c>
      <c r="M13" s="7">
        <f t="shared" si="7"/>
        <v>0</v>
      </c>
      <c r="N13" s="6">
        <f>IF($D13&gt;=1,(IF(F13&gt;=1,ROUND(F13/31*Master!$E12,0),0)),0)</f>
        <v>0</v>
      </c>
      <c r="O13" s="6">
        <f>IF($D13&gt;=1,(IF(G13&gt;=1,ROUND(G13/31*Master!$E12,0),0)),0)</f>
        <v>0</v>
      </c>
      <c r="P13" s="6">
        <f>IF($D13&gt;=1,(IF(H13&gt;=1,ROUND(H13/31*Master!$E12,0),0)),0)</f>
        <v>0</v>
      </c>
      <c r="Q13" s="7">
        <f t="shared" si="8"/>
        <v>0</v>
      </c>
      <c r="R13" s="6">
        <f>IF(D13&gt;=1,(IF(Master!R12=2,(IF(F13&gt;=1,ROUNDDOWN((F13+G13)/10,0)-'Salary Already Paid'!O11,0)),0)),0)</f>
        <v>0</v>
      </c>
      <c r="S13" s="6">
        <f>IF($D13&gt;=1,(IF(Master!$R12=1,(IF($F13&gt;=1,Master!K12,0)),0)),0)</f>
        <v>0</v>
      </c>
      <c r="T13" s="6">
        <f>IF($D13&gt;=1,(IF(Master!$R12&gt;=1,(IF($F13&gt;=1,Master!I12,0)),0)),0)</f>
        <v>0</v>
      </c>
      <c r="U13" s="6">
        <f>IF($D13&gt;=1,(IF(Master!$R12&gt;=1,(IF($F13&gt;=1,Master!L12,0)),0)),0)</f>
        <v>0</v>
      </c>
      <c r="V13" s="6">
        <f>IF($D13&gt;=1,(IF(Master!$R12&gt;=1,(IF($F13&gt;=1,Master!M12,0)),0)),0)</f>
        <v>0</v>
      </c>
      <c r="W13" s="7">
        <f t="shared" si="1"/>
        <v>0</v>
      </c>
      <c r="X13" s="7">
        <f t="shared" si="2"/>
        <v>0</v>
      </c>
    </row>
    <row r="14" spans="4:24" ht="20.100000000000001" customHeight="1" x14ac:dyDescent="0.25">
      <c r="D14" s="2" t="str">
        <f>Master!A13</f>
        <v/>
      </c>
      <c r="E14" s="3">
        <f>Master!B13</f>
        <v>0</v>
      </c>
      <c r="F14" s="6">
        <f>IF(D14&gt;=1,Master!G13,0)</f>
        <v>0</v>
      </c>
      <c r="G14" s="6">
        <f>IF(D14&gt;=1,(IF(Master!Q13=1,(IF(F14&gt;=1,ROUND(F14*17/100,0),0)),0)),0)</f>
        <v>0</v>
      </c>
      <c r="H14" s="6">
        <f>IF(D14&gt;=1,(IF(Master!Q13=1,(IF(F14&gt;=1,ROUND(F14*Master!H13/100,0),0)),0)),0)</f>
        <v>0</v>
      </c>
      <c r="I14" s="7">
        <f t="shared" si="3"/>
        <v>0</v>
      </c>
      <c r="J14" s="6">
        <f t="shared" si="4"/>
        <v>0</v>
      </c>
      <c r="K14" s="6">
        <f t="shared" si="5"/>
        <v>0</v>
      </c>
      <c r="L14" s="6">
        <f t="shared" si="6"/>
        <v>0</v>
      </c>
      <c r="M14" s="7">
        <f t="shared" si="7"/>
        <v>0</v>
      </c>
      <c r="N14" s="6">
        <f>IF($D14&gt;=1,(IF(F14&gt;=1,ROUND(F14/31*Master!$E13,0),0)),0)</f>
        <v>0</v>
      </c>
      <c r="O14" s="6">
        <f>IF($D14&gt;=1,(IF(G14&gt;=1,ROUND(G14/31*Master!$E13,0),0)),0)</f>
        <v>0</v>
      </c>
      <c r="P14" s="6">
        <f>IF($D14&gt;=1,(IF(H14&gt;=1,ROUND(H14/31*Master!$E13,0),0)),0)</f>
        <v>0</v>
      </c>
      <c r="Q14" s="7">
        <f t="shared" si="8"/>
        <v>0</v>
      </c>
      <c r="R14" s="6">
        <f>IF(D14&gt;=1,(IF(Master!R13=2,(IF(F14&gt;=1,ROUNDDOWN((F14+G14)/10,0)-'Salary Already Paid'!O12,0)),0)),0)</f>
        <v>0</v>
      </c>
      <c r="S14" s="6">
        <f>IF($D14&gt;=1,(IF(Master!$R13=1,(IF($F14&gt;=1,Master!K13,0)),0)),0)</f>
        <v>0</v>
      </c>
      <c r="T14" s="6">
        <f>IF($D14&gt;=1,(IF(Master!$R13&gt;=1,(IF($F14&gt;=1,Master!I13,0)),0)),0)</f>
        <v>0</v>
      </c>
      <c r="U14" s="6">
        <f>IF($D14&gt;=1,(IF(Master!$R13&gt;=1,(IF($F14&gt;=1,Master!L13,0)),0)),0)</f>
        <v>0</v>
      </c>
      <c r="V14" s="6">
        <f>IF($D14&gt;=1,(IF(Master!$R13&gt;=1,(IF($F14&gt;=1,Master!M13,0)),0)),0)</f>
        <v>0</v>
      </c>
      <c r="W14" s="7">
        <f t="shared" si="1"/>
        <v>0</v>
      </c>
      <c r="X14" s="7">
        <f t="shared" si="2"/>
        <v>0</v>
      </c>
    </row>
    <row r="15" spans="4:24" ht="20.100000000000001" customHeight="1" x14ac:dyDescent="0.25">
      <c r="D15" s="2" t="str">
        <f>Master!A14</f>
        <v/>
      </c>
      <c r="E15" s="3">
        <f>Master!B14</f>
        <v>0</v>
      </c>
      <c r="F15" s="6">
        <f>IF(D15&gt;=1,Master!G14,0)</f>
        <v>0</v>
      </c>
      <c r="G15" s="6">
        <f>IF(D15&gt;=1,(IF(Master!Q14=1,(IF(F15&gt;=1,ROUND(F15*17/100,0),0)),0)),0)</f>
        <v>0</v>
      </c>
      <c r="H15" s="6">
        <f>IF(D15&gt;=1,(IF(Master!Q14=1,(IF(F15&gt;=1,ROUND(F15*Master!H14/100,0),0)),0)),0)</f>
        <v>0</v>
      </c>
      <c r="I15" s="7">
        <f t="shared" si="3"/>
        <v>0</v>
      </c>
      <c r="J15" s="6">
        <f t="shared" si="4"/>
        <v>0</v>
      </c>
      <c r="K15" s="6">
        <f t="shared" si="5"/>
        <v>0</v>
      </c>
      <c r="L15" s="6">
        <f t="shared" si="6"/>
        <v>0</v>
      </c>
      <c r="M15" s="7">
        <f t="shared" si="7"/>
        <v>0</v>
      </c>
      <c r="N15" s="6">
        <f>IF($D15&gt;=1,(IF(F15&gt;=1,ROUND(F15/31*Master!$E14,0),0)),0)</f>
        <v>0</v>
      </c>
      <c r="O15" s="6">
        <f>IF($D15&gt;=1,(IF(G15&gt;=1,ROUND(G15/31*Master!$E14,0),0)),0)</f>
        <v>0</v>
      </c>
      <c r="P15" s="6">
        <f>IF($D15&gt;=1,(IF(H15&gt;=1,ROUND(H15/31*Master!$E14,0),0)),0)</f>
        <v>0</v>
      </c>
      <c r="Q15" s="7">
        <f t="shared" si="8"/>
        <v>0</v>
      </c>
      <c r="R15" s="6">
        <f>IF(D15&gt;=1,(IF(Master!R14=2,(IF(F15&gt;=1,ROUNDDOWN((F15+G15)/10,0)-'Salary Already Paid'!O13,0)),0)),0)</f>
        <v>0</v>
      </c>
      <c r="S15" s="6">
        <f>IF($D15&gt;=1,(IF(Master!$R14=1,(IF($F15&gt;=1,Master!K14,0)),0)),0)</f>
        <v>0</v>
      </c>
      <c r="T15" s="6">
        <f>IF($D15&gt;=1,(IF(Master!$R14&gt;=1,(IF($F15&gt;=1,Master!I14,0)),0)),0)</f>
        <v>0</v>
      </c>
      <c r="U15" s="6">
        <f>IF($D15&gt;=1,(IF(Master!$R14&gt;=1,(IF($F15&gt;=1,Master!L14,0)),0)),0)</f>
        <v>0</v>
      </c>
      <c r="V15" s="6">
        <f>IF($D15&gt;=1,(IF(Master!$R14&gt;=1,(IF($F15&gt;=1,Master!M14,0)),0)),0)</f>
        <v>0</v>
      </c>
      <c r="W15" s="7">
        <f t="shared" si="1"/>
        <v>0</v>
      </c>
      <c r="X15" s="7">
        <f t="shared" si="2"/>
        <v>0</v>
      </c>
    </row>
    <row r="16" spans="4:24" ht="20.100000000000001" customHeight="1" x14ac:dyDescent="0.25">
      <c r="D16" s="2" t="str">
        <f>Master!A15</f>
        <v/>
      </c>
      <c r="E16" s="3">
        <f>Master!B15</f>
        <v>0</v>
      </c>
      <c r="F16" s="6">
        <f>IF(D16&gt;=1,Master!G15,0)</f>
        <v>0</v>
      </c>
      <c r="G16" s="6">
        <f>IF(D16&gt;=1,(IF(Master!Q15=1,(IF(F16&gt;=1,ROUND(F16*17/100,0),0)),0)),0)</f>
        <v>0</v>
      </c>
      <c r="H16" s="6">
        <f>IF(D16&gt;=1,(IF(Master!Q15=1,(IF(F16&gt;=1,ROUND(F16*Master!H15/100,0),0)),0)),0)</f>
        <v>0</v>
      </c>
      <c r="I16" s="7">
        <f t="shared" si="3"/>
        <v>0</v>
      </c>
      <c r="J16" s="6">
        <f t="shared" si="4"/>
        <v>0</v>
      </c>
      <c r="K16" s="6">
        <f t="shared" si="5"/>
        <v>0</v>
      </c>
      <c r="L16" s="6">
        <f t="shared" si="6"/>
        <v>0</v>
      </c>
      <c r="M16" s="7">
        <f t="shared" si="7"/>
        <v>0</v>
      </c>
      <c r="N16" s="6">
        <f>IF($D16&gt;=1,(IF(F16&gt;=1,ROUND(F16/31*Master!$E15,0),0)),0)</f>
        <v>0</v>
      </c>
      <c r="O16" s="6">
        <f>IF($D16&gt;=1,(IF(G16&gt;=1,ROUND(G16/31*Master!$E15,0),0)),0)</f>
        <v>0</v>
      </c>
      <c r="P16" s="6">
        <f>IF($D16&gt;=1,(IF(H16&gt;=1,ROUND(H16/31*Master!$E15,0),0)),0)</f>
        <v>0</v>
      </c>
      <c r="Q16" s="7">
        <f t="shared" si="8"/>
        <v>0</v>
      </c>
      <c r="R16" s="6">
        <f>IF(D16&gt;=1,(IF(Master!R15=2,(IF(F16&gt;=1,ROUNDDOWN((F16+G16)/10,0)-'Salary Already Paid'!O14,0)),0)),0)</f>
        <v>0</v>
      </c>
      <c r="S16" s="6">
        <f>IF($D16&gt;=1,(IF(Master!$R15=1,(IF($F16&gt;=1,Master!K15,0)),0)),0)</f>
        <v>0</v>
      </c>
      <c r="T16" s="6">
        <f>IF($D16&gt;=1,(IF(Master!$R15&gt;=1,(IF($F16&gt;=1,Master!I15,0)),0)),0)</f>
        <v>0</v>
      </c>
      <c r="U16" s="6">
        <f>IF($D16&gt;=1,(IF(Master!$R15&gt;=1,(IF($F16&gt;=1,Master!L15,0)),0)),0)</f>
        <v>0</v>
      </c>
      <c r="V16" s="6">
        <f>IF($D16&gt;=1,(IF(Master!$R15&gt;=1,(IF($F16&gt;=1,Master!M15,0)),0)),0)</f>
        <v>0</v>
      </c>
      <c r="W16" s="7">
        <f t="shared" si="1"/>
        <v>0</v>
      </c>
      <c r="X16" s="7">
        <f t="shared" si="2"/>
        <v>0</v>
      </c>
    </row>
    <row r="17" spans="4:24" ht="20.100000000000001" customHeight="1" x14ac:dyDescent="0.25">
      <c r="D17" s="2" t="str">
        <f>Master!A16</f>
        <v/>
      </c>
      <c r="E17" s="3">
        <f>Master!B16</f>
        <v>0</v>
      </c>
      <c r="F17" s="6">
        <f>IF(D17&gt;=1,Master!G16,0)</f>
        <v>0</v>
      </c>
      <c r="G17" s="6">
        <f>IF(D17&gt;=1,(IF(Master!Q16=1,(IF(F17&gt;=1,ROUND(F17*17/100,0),0)),0)),0)</f>
        <v>0</v>
      </c>
      <c r="H17" s="6">
        <f>IF(D17&gt;=1,(IF(Master!Q16=1,(IF(F17&gt;=1,ROUND(F17*Master!H16/100,0),0)),0)),0)</f>
        <v>0</v>
      </c>
      <c r="I17" s="7">
        <f t="shared" si="3"/>
        <v>0</v>
      </c>
      <c r="J17" s="6">
        <f t="shared" si="4"/>
        <v>0</v>
      </c>
      <c r="K17" s="6">
        <f t="shared" si="5"/>
        <v>0</v>
      </c>
      <c r="L17" s="6">
        <f t="shared" si="6"/>
        <v>0</v>
      </c>
      <c r="M17" s="7">
        <f t="shared" si="7"/>
        <v>0</v>
      </c>
      <c r="N17" s="6">
        <f>IF($D17&gt;=1,(IF(F17&gt;=1,ROUND(F17/31*Master!$E16,0),0)),0)</f>
        <v>0</v>
      </c>
      <c r="O17" s="6">
        <f>IF($D17&gt;=1,(IF(G17&gt;=1,ROUND(G17/31*Master!$E16,0),0)),0)</f>
        <v>0</v>
      </c>
      <c r="P17" s="6">
        <f>IF($D17&gt;=1,(IF(H17&gt;=1,ROUND(H17/31*Master!$E16,0),0)),0)</f>
        <v>0</v>
      </c>
      <c r="Q17" s="7">
        <f t="shared" si="8"/>
        <v>0</v>
      </c>
      <c r="R17" s="6">
        <f>IF(D17&gt;=1,(IF(Master!R16=2,(IF(F17&gt;=1,ROUNDDOWN((F17+G17)/10,0)-'Salary Already Paid'!O15,0)),0)),0)</f>
        <v>0</v>
      </c>
      <c r="S17" s="6">
        <f>IF($D17&gt;=1,(IF(Master!$R16=1,(IF($F17&gt;=1,Master!K16,0)),0)),0)</f>
        <v>0</v>
      </c>
      <c r="T17" s="6">
        <f>IF($D17&gt;=1,(IF(Master!$R16&gt;=1,(IF($F17&gt;=1,Master!I16,0)),0)),0)</f>
        <v>0</v>
      </c>
      <c r="U17" s="6">
        <f>IF($D17&gt;=1,(IF(Master!$R16&gt;=1,(IF($F17&gt;=1,Master!L16,0)),0)),0)</f>
        <v>0</v>
      </c>
      <c r="V17" s="6">
        <f>IF($D17&gt;=1,(IF(Master!$R16&gt;=1,(IF($F17&gt;=1,Master!M16,0)),0)),0)</f>
        <v>0</v>
      </c>
      <c r="W17" s="7">
        <f t="shared" si="1"/>
        <v>0</v>
      </c>
      <c r="X17" s="7">
        <f t="shared" si="2"/>
        <v>0</v>
      </c>
    </row>
    <row r="18" spans="4:24" ht="20.100000000000001" customHeight="1" x14ac:dyDescent="0.25">
      <c r="D18" s="2" t="str">
        <f>Master!A17</f>
        <v/>
      </c>
      <c r="E18" s="3">
        <f>Master!B17</f>
        <v>0</v>
      </c>
      <c r="F18" s="6">
        <f>IF(D18&gt;=1,Master!G17,0)</f>
        <v>0</v>
      </c>
      <c r="G18" s="6">
        <f>IF(D18&gt;=1,(IF(Master!Q17=1,(IF(F18&gt;=1,ROUND(F18*17/100,0),0)),0)),0)</f>
        <v>0</v>
      </c>
      <c r="H18" s="6">
        <f>IF(D18&gt;=1,(IF(Master!Q17=1,(IF(F18&gt;=1,ROUND(F18*Master!H17/100,0),0)),0)),0)</f>
        <v>0</v>
      </c>
      <c r="I18" s="7">
        <f t="shared" si="3"/>
        <v>0</v>
      </c>
      <c r="J18" s="6">
        <f t="shared" si="4"/>
        <v>0</v>
      </c>
      <c r="K18" s="6">
        <f t="shared" si="5"/>
        <v>0</v>
      </c>
      <c r="L18" s="6">
        <f t="shared" si="6"/>
        <v>0</v>
      </c>
      <c r="M18" s="7">
        <f t="shared" si="7"/>
        <v>0</v>
      </c>
      <c r="N18" s="6">
        <f>IF($D18&gt;=1,(IF(F18&gt;=1,ROUND(F18/31*Master!$E17,0),0)),0)</f>
        <v>0</v>
      </c>
      <c r="O18" s="6">
        <f>IF($D18&gt;=1,(IF(G18&gt;=1,ROUND(G18/31*Master!$E17,0),0)),0)</f>
        <v>0</v>
      </c>
      <c r="P18" s="6">
        <f>IF($D18&gt;=1,(IF(H18&gt;=1,ROUND(H18/31*Master!$E17,0),0)),0)</f>
        <v>0</v>
      </c>
      <c r="Q18" s="7">
        <f t="shared" si="8"/>
        <v>0</v>
      </c>
      <c r="R18" s="6">
        <f>IF(D18&gt;=1,(IF(Master!R17=2,(IF(F18&gt;=1,ROUNDDOWN((F18+G18)/10,0)-'Salary Already Paid'!O16,0)),0)),0)</f>
        <v>0</v>
      </c>
      <c r="S18" s="6">
        <f>IF($D18&gt;=1,(IF(Master!$R17=1,(IF($F18&gt;=1,Master!K17,0)),0)),0)</f>
        <v>0</v>
      </c>
      <c r="T18" s="6">
        <f>IF($D18&gt;=1,(IF(Master!$R17&gt;=1,(IF($F18&gt;=1,Master!I17,0)),0)),0)</f>
        <v>0</v>
      </c>
      <c r="U18" s="6">
        <f>IF($D18&gt;=1,(IF(Master!$R17&gt;=1,(IF($F18&gt;=1,Master!L17,0)),0)),0)</f>
        <v>0</v>
      </c>
      <c r="V18" s="6">
        <f>IF($D18&gt;=1,(IF(Master!$R17&gt;=1,(IF($F18&gt;=1,Master!M17,0)),0)),0)</f>
        <v>0</v>
      </c>
      <c r="W18" s="7">
        <f t="shared" si="1"/>
        <v>0</v>
      </c>
      <c r="X18" s="7">
        <f t="shared" si="2"/>
        <v>0</v>
      </c>
    </row>
    <row r="19" spans="4:24" ht="20.100000000000001" customHeight="1" x14ac:dyDescent="0.25">
      <c r="D19" s="2" t="str">
        <f>Master!A18</f>
        <v/>
      </c>
      <c r="E19" s="3">
        <f>Master!B18</f>
        <v>0</v>
      </c>
      <c r="F19" s="6">
        <f>IF(D19&gt;=1,Master!G18,0)</f>
        <v>0</v>
      </c>
      <c r="G19" s="6">
        <f>IF(D19&gt;=1,(IF(Master!Q18=1,(IF(F19&gt;=1,ROUND(F19*17/100,0),0)),0)),0)</f>
        <v>0</v>
      </c>
      <c r="H19" s="6">
        <f>IF(D19&gt;=1,(IF(Master!Q18=1,(IF(F19&gt;=1,ROUND(F19*Master!H18/100,0),0)),0)),0)</f>
        <v>0</v>
      </c>
      <c r="I19" s="7">
        <f t="shared" si="3"/>
        <v>0</v>
      </c>
      <c r="J19" s="6">
        <f t="shared" si="4"/>
        <v>0</v>
      </c>
      <c r="K19" s="6">
        <f t="shared" si="5"/>
        <v>0</v>
      </c>
      <c r="L19" s="6">
        <f t="shared" si="6"/>
        <v>0</v>
      </c>
      <c r="M19" s="7">
        <f t="shared" si="7"/>
        <v>0</v>
      </c>
      <c r="N19" s="6">
        <f>IF($D19&gt;=1,(IF(F19&gt;=1,ROUND(F19/31*Master!$E18,0),0)),0)</f>
        <v>0</v>
      </c>
      <c r="O19" s="6">
        <f>IF($D19&gt;=1,(IF(G19&gt;=1,ROUND(G19/31*Master!$E18,0),0)),0)</f>
        <v>0</v>
      </c>
      <c r="P19" s="6">
        <f>IF($D19&gt;=1,(IF(H19&gt;=1,ROUND(H19/31*Master!$E18,0),0)),0)</f>
        <v>0</v>
      </c>
      <c r="Q19" s="7">
        <f t="shared" si="8"/>
        <v>0</v>
      </c>
      <c r="R19" s="6">
        <f>IF(D19&gt;=1,(IF(Master!R18=2,(IF(F19&gt;=1,ROUNDDOWN((F19+G19)/10,0)-'Salary Already Paid'!O17,0)),0)),0)</f>
        <v>0</v>
      </c>
      <c r="S19" s="6">
        <f>IF($D19&gt;=1,(IF(Master!$R18=1,(IF($F19&gt;=1,Master!K18,0)),0)),0)</f>
        <v>0</v>
      </c>
      <c r="T19" s="6">
        <f>IF($D19&gt;=1,(IF(Master!$R18&gt;=1,(IF($F19&gt;=1,Master!I18,0)),0)),0)</f>
        <v>0</v>
      </c>
      <c r="U19" s="6">
        <f>IF($D19&gt;=1,(IF(Master!$R18&gt;=1,(IF($F19&gt;=1,Master!L18,0)),0)),0)</f>
        <v>0</v>
      </c>
      <c r="V19" s="6">
        <f>IF($D19&gt;=1,(IF(Master!$R18&gt;=1,(IF($F19&gt;=1,Master!M18,0)),0)),0)</f>
        <v>0</v>
      </c>
      <c r="W19" s="7">
        <f t="shared" si="1"/>
        <v>0</v>
      </c>
      <c r="X19" s="7">
        <f t="shared" si="2"/>
        <v>0</v>
      </c>
    </row>
    <row r="20" spans="4:24" ht="20.100000000000001" customHeight="1" x14ac:dyDescent="0.25">
      <c r="D20" s="2" t="str">
        <f>Master!A19</f>
        <v/>
      </c>
      <c r="E20" s="3">
        <f>Master!B19</f>
        <v>0</v>
      </c>
      <c r="F20" s="6">
        <f>IF(D20&gt;=1,Master!G19,0)</f>
        <v>0</v>
      </c>
      <c r="G20" s="6">
        <f>IF(D20&gt;=1,(IF(Master!Q19=1,(IF(F20&gt;=1,ROUND(F20*17/100,0),0)),0)),0)</f>
        <v>0</v>
      </c>
      <c r="H20" s="6">
        <f>IF(D20&gt;=1,(IF(Master!Q19=1,(IF(F20&gt;=1,ROUND(F20*Master!H19/100,0),0)),0)),0)</f>
        <v>0</v>
      </c>
      <c r="I20" s="7">
        <f t="shared" si="3"/>
        <v>0</v>
      </c>
      <c r="J20" s="6">
        <f t="shared" si="4"/>
        <v>0</v>
      </c>
      <c r="K20" s="6">
        <f t="shared" si="5"/>
        <v>0</v>
      </c>
      <c r="L20" s="6">
        <f t="shared" si="6"/>
        <v>0</v>
      </c>
      <c r="M20" s="7">
        <f t="shared" si="7"/>
        <v>0</v>
      </c>
      <c r="N20" s="6">
        <f>IF($D20&gt;=1,(IF(F20&gt;=1,ROUND(F20/31*Master!$E19,0),0)),0)</f>
        <v>0</v>
      </c>
      <c r="O20" s="6">
        <f>IF($D20&gt;=1,(IF(G20&gt;=1,ROUND(G20/31*Master!$E19,0),0)),0)</f>
        <v>0</v>
      </c>
      <c r="P20" s="6">
        <f>IF($D20&gt;=1,(IF(H20&gt;=1,ROUND(H20/31*Master!$E19,0),0)),0)</f>
        <v>0</v>
      </c>
      <c r="Q20" s="7">
        <f t="shared" si="8"/>
        <v>0</v>
      </c>
      <c r="R20" s="6">
        <f>IF(D20&gt;=1,(IF(Master!R19=2,(IF(F20&gt;=1,ROUNDDOWN((F20+G20)/10,0)-'Salary Already Paid'!O18,0)),0)),0)</f>
        <v>0</v>
      </c>
      <c r="S20" s="6">
        <f>IF($D20&gt;=1,(IF(Master!$R19=1,(IF($F20&gt;=1,Master!K19,0)),0)),0)</f>
        <v>0</v>
      </c>
      <c r="T20" s="6">
        <f>IF($D20&gt;=1,(IF(Master!$R19&gt;=1,(IF($F20&gt;=1,Master!I19,0)),0)),0)</f>
        <v>0</v>
      </c>
      <c r="U20" s="6">
        <f>IF($D20&gt;=1,(IF(Master!$R19&gt;=1,(IF($F20&gt;=1,Master!L19,0)),0)),0)</f>
        <v>0</v>
      </c>
      <c r="V20" s="6">
        <f>IF($D20&gt;=1,(IF(Master!$R19&gt;=1,(IF($F20&gt;=1,Master!M19,0)),0)),0)</f>
        <v>0</v>
      </c>
      <c r="W20" s="7">
        <f t="shared" si="1"/>
        <v>0</v>
      </c>
      <c r="X20" s="7">
        <f t="shared" si="2"/>
        <v>0</v>
      </c>
    </row>
    <row r="21" spans="4:24" ht="20.100000000000001" customHeight="1" x14ac:dyDescent="0.25">
      <c r="D21" s="2" t="str">
        <f>Master!A20</f>
        <v/>
      </c>
      <c r="E21" s="3">
        <f>Master!B20</f>
        <v>0</v>
      </c>
      <c r="F21" s="6">
        <f>IF(D21&gt;=1,Master!G20,0)</f>
        <v>0</v>
      </c>
      <c r="G21" s="6">
        <f>IF(D21&gt;=1,(IF(Master!Q20=1,(IF(F21&gt;=1,ROUND(F21*17/100,0),0)),0)),0)</f>
        <v>0</v>
      </c>
      <c r="H21" s="6">
        <f>IF(D21&gt;=1,(IF(Master!Q20=1,(IF(F21&gt;=1,ROUND(F21*Master!H20/100,0),0)),0)),0)</f>
        <v>0</v>
      </c>
      <c r="I21" s="7">
        <f t="shared" si="3"/>
        <v>0</v>
      </c>
      <c r="J21" s="6">
        <f t="shared" si="4"/>
        <v>0</v>
      </c>
      <c r="K21" s="6">
        <f t="shared" si="5"/>
        <v>0</v>
      </c>
      <c r="L21" s="6">
        <f t="shared" si="6"/>
        <v>0</v>
      </c>
      <c r="M21" s="7">
        <f t="shared" si="7"/>
        <v>0</v>
      </c>
      <c r="N21" s="6">
        <f>IF($D21&gt;=1,(IF(F21&gt;=1,ROUND(F21/31*Master!$E20,0),0)),0)</f>
        <v>0</v>
      </c>
      <c r="O21" s="6">
        <f>IF($D21&gt;=1,(IF(G21&gt;=1,ROUND(G21/31*Master!$E20,0),0)),0)</f>
        <v>0</v>
      </c>
      <c r="P21" s="6">
        <f>IF($D21&gt;=1,(IF(H21&gt;=1,ROUND(H21/31*Master!$E20,0),0)),0)</f>
        <v>0</v>
      </c>
      <c r="Q21" s="7">
        <f t="shared" si="8"/>
        <v>0</v>
      </c>
      <c r="R21" s="6">
        <f>IF(D21&gt;=1,(IF(Master!R20=2,(IF(F21&gt;=1,ROUNDDOWN((F21+G21)/10,0)-'Salary Already Paid'!O19,0)),0)),0)</f>
        <v>0</v>
      </c>
      <c r="S21" s="6">
        <f>IF($D21&gt;=1,(IF(Master!$R20=1,(IF($F21&gt;=1,Master!K20,0)),0)),0)</f>
        <v>0</v>
      </c>
      <c r="T21" s="6">
        <f>IF($D21&gt;=1,(IF(Master!$R20&gt;=1,(IF($F21&gt;=1,Master!I20,0)),0)),0)</f>
        <v>0</v>
      </c>
      <c r="U21" s="6">
        <f>IF($D21&gt;=1,(IF(Master!$R20&gt;=1,(IF($F21&gt;=1,Master!L20,0)),0)),0)</f>
        <v>0</v>
      </c>
      <c r="V21" s="6">
        <f>IF($D21&gt;=1,(IF(Master!$R20&gt;=1,(IF($F21&gt;=1,Master!M20,0)),0)),0)</f>
        <v>0</v>
      </c>
      <c r="W21" s="7">
        <f t="shared" si="1"/>
        <v>0</v>
      </c>
      <c r="X21" s="7">
        <f t="shared" si="2"/>
        <v>0</v>
      </c>
    </row>
    <row r="22" spans="4:24" ht="20.100000000000001" customHeight="1" x14ac:dyDescent="0.25">
      <c r="D22" s="2" t="str">
        <f>Master!A21</f>
        <v/>
      </c>
      <c r="E22" s="3">
        <f>Master!B21</f>
        <v>0</v>
      </c>
      <c r="F22" s="6">
        <f>IF(D22&gt;=1,Master!G21,0)</f>
        <v>0</v>
      </c>
      <c r="G22" s="6">
        <f>IF(D22&gt;=1,(IF(Master!Q21=1,(IF(F22&gt;=1,ROUND(F22*17/100,0),0)),0)),0)</f>
        <v>0</v>
      </c>
      <c r="H22" s="6">
        <f>IF(D22&gt;=1,(IF(Master!Q21=1,(IF(F22&gt;=1,ROUND(F22*Master!H21/100,0),0)),0)),0)</f>
        <v>0</v>
      </c>
      <c r="I22" s="7">
        <f t="shared" si="3"/>
        <v>0</v>
      </c>
      <c r="J22" s="6">
        <f t="shared" si="4"/>
        <v>0</v>
      </c>
      <c r="K22" s="6">
        <f t="shared" si="5"/>
        <v>0</v>
      </c>
      <c r="L22" s="6">
        <f t="shared" si="6"/>
        <v>0</v>
      </c>
      <c r="M22" s="7">
        <f t="shared" si="7"/>
        <v>0</v>
      </c>
      <c r="N22" s="6">
        <f>IF($D22&gt;=1,(IF(F22&gt;=1,ROUND(F22/31*Master!$E21,0),0)),0)</f>
        <v>0</v>
      </c>
      <c r="O22" s="6">
        <f>IF($D22&gt;=1,(IF(G22&gt;=1,ROUND(G22/31*Master!$E21,0),0)),0)</f>
        <v>0</v>
      </c>
      <c r="P22" s="6">
        <f>IF($D22&gt;=1,(IF(H22&gt;=1,ROUND(H22/31*Master!$E21,0),0)),0)</f>
        <v>0</v>
      </c>
      <c r="Q22" s="7">
        <f t="shared" si="8"/>
        <v>0</v>
      </c>
      <c r="R22" s="6">
        <f>IF(D22&gt;=1,(IF(Master!R21=2,(IF(F22&gt;=1,ROUNDDOWN((F22+G22)/10,0)-'Salary Already Paid'!O20,0)),0)),0)</f>
        <v>0</v>
      </c>
      <c r="S22" s="6">
        <f>IF($D22&gt;=1,(IF(Master!$R21=1,(IF($F22&gt;=1,Master!K21,0)),0)),0)</f>
        <v>0</v>
      </c>
      <c r="T22" s="6">
        <f>IF($D22&gt;=1,(IF(Master!$R21&gt;=1,(IF($F22&gt;=1,Master!I21,0)),0)),0)</f>
        <v>0</v>
      </c>
      <c r="U22" s="6">
        <f>IF($D22&gt;=1,(IF(Master!$R21&gt;=1,(IF($F22&gt;=1,Master!L21,0)),0)),0)</f>
        <v>0</v>
      </c>
      <c r="V22" s="6">
        <f>IF($D22&gt;=1,(IF(Master!$R21&gt;=1,(IF($F22&gt;=1,Master!M21,0)),0)),0)</f>
        <v>0</v>
      </c>
      <c r="W22" s="7">
        <f t="shared" si="1"/>
        <v>0</v>
      </c>
      <c r="X22" s="7">
        <f t="shared" si="2"/>
        <v>0</v>
      </c>
    </row>
    <row r="23" spans="4:24" ht="20.100000000000001" customHeight="1" x14ac:dyDescent="0.25">
      <c r="D23" s="2" t="str">
        <f>Master!A22</f>
        <v/>
      </c>
      <c r="E23" s="3">
        <f>Master!B22</f>
        <v>0</v>
      </c>
      <c r="F23" s="6">
        <f>IF(D23&gt;=1,Master!G22,0)</f>
        <v>0</v>
      </c>
      <c r="G23" s="6">
        <f>IF(D23&gt;=1,(IF(Master!Q22=1,(IF(F23&gt;=1,ROUND(F23*17/100,0),0)),0)),0)</f>
        <v>0</v>
      </c>
      <c r="H23" s="6">
        <f>IF(D23&gt;=1,(IF(Master!Q22=1,(IF(F23&gt;=1,ROUND(F23*Master!H22/100,0),0)),0)),0)</f>
        <v>0</v>
      </c>
      <c r="I23" s="7">
        <f t="shared" si="3"/>
        <v>0</v>
      </c>
      <c r="J23" s="6">
        <f t="shared" si="4"/>
        <v>0</v>
      </c>
      <c r="K23" s="6">
        <f t="shared" si="5"/>
        <v>0</v>
      </c>
      <c r="L23" s="6">
        <f t="shared" si="6"/>
        <v>0</v>
      </c>
      <c r="M23" s="7">
        <f t="shared" si="7"/>
        <v>0</v>
      </c>
      <c r="N23" s="6">
        <f>IF($D23&gt;=1,(IF(F23&gt;=1,ROUND(F23/31*Master!$E22,0),0)),0)</f>
        <v>0</v>
      </c>
      <c r="O23" s="6">
        <f>IF($D23&gt;=1,(IF(G23&gt;=1,ROUND(G23/31*Master!$E22,0),0)),0)</f>
        <v>0</v>
      </c>
      <c r="P23" s="6">
        <f>IF($D23&gt;=1,(IF(H23&gt;=1,ROUND(H23/31*Master!$E22,0),0)),0)</f>
        <v>0</v>
      </c>
      <c r="Q23" s="7">
        <f t="shared" si="8"/>
        <v>0</v>
      </c>
      <c r="R23" s="6">
        <f>IF(D23&gt;=1,(IF(Master!R22=2,(IF(F23&gt;=1,ROUNDDOWN((F23+G23)/10,0)-'Salary Already Paid'!O21,0)),0)),0)</f>
        <v>0</v>
      </c>
      <c r="S23" s="6">
        <f>IF($D23&gt;=1,(IF(Master!$R22=1,(IF($F23&gt;=1,Master!K22,0)),0)),0)</f>
        <v>0</v>
      </c>
      <c r="T23" s="6">
        <f>IF($D23&gt;=1,(IF(Master!$R22&gt;=1,(IF($F23&gt;=1,Master!I22,0)),0)),0)</f>
        <v>0</v>
      </c>
      <c r="U23" s="6">
        <f>IF($D23&gt;=1,(IF(Master!$R22&gt;=1,(IF($F23&gt;=1,Master!L22,0)),0)),0)</f>
        <v>0</v>
      </c>
      <c r="V23" s="6">
        <f>IF($D23&gt;=1,(IF(Master!$R22&gt;=1,(IF($F23&gt;=1,Master!M22,0)),0)),0)</f>
        <v>0</v>
      </c>
      <c r="W23" s="7">
        <f t="shared" si="1"/>
        <v>0</v>
      </c>
      <c r="X23" s="7">
        <f t="shared" si="2"/>
        <v>0</v>
      </c>
    </row>
    <row r="24" spans="4:24" ht="20.100000000000001" customHeight="1" x14ac:dyDescent="0.25">
      <c r="D24" s="2" t="str">
        <f>Master!A23</f>
        <v/>
      </c>
      <c r="E24" s="3">
        <f>Master!B23</f>
        <v>0</v>
      </c>
      <c r="F24" s="6">
        <f>IF(D24&gt;=1,Master!G23,0)</f>
        <v>0</v>
      </c>
      <c r="G24" s="6">
        <f>IF(D24&gt;=1,(IF(Master!Q23=1,(IF(F24&gt;=1,ROUND(F24*17/100,0),0)),0)),0)</f>
        <v>0</v>
      </c>
      <c r="H24" s="6">
        <f>IF(D24&gt;=1,(IF(Master!Q23=1,(IF(F24&gt;=1,ROUND(F24*Master!H23/100,0),0)),0)),0)</f>
        <v>0</v>
      </c>
      <c r="I24" s="7">
        <f t="shared" si="3"/>
        <v>0</v>
      </c>
      <c r="J24" s="6">
        <f t="shared" si="4"/>
        <v>0</v>
      </c>
      <c r="K24" s="6">
        <f t="shared" si="5"/>
        <v>0</v>
      </c>
      <c r="L24" s="6">
        <f t="shared" si="6"/>
        <v>0</v>
      </c>
      <c r="M24" s="7">
        <f t="shared" si="7"/>
        <v>0</v>
      </c>
      <c r="N24" s="6">
        <f>IF($D24&gt;=1,(IF(F24&gt;=1,ROUND(F24/31*Master!$E23,0),0)),0)</f>
        <v>0</v>
      </c>
      <c r="O24" s="6">
        <f>IF($D24&gt;=1,(IF(G24&gt;=1,ROUND(G24/31*Master!$E23,0),0)),0)</f>
        <v>0</v>
      </c>
      <c r="P24" s="6">
        <f>IF($D24&gt;=1,(IF(H24&gt;=1,ROUND(H24/31*Master!$E23,0),0)),0)</f>
        <v>0</v>
      </c>
      <c r="Q24" s="7">
        <f t="shared" si="8"/>
        <v>0</v>
      </c>
      <c r="R24" s="6">
        <f>IF(D24&gt;=1,(IF(Master!R23=2,(IF(F24&gt;=1,ROUNDDOWN((F24+G24)/10,0)-'Salary Already Paid'!O22,0)),0)),0)</f>
        <v>0</v>
      </c>
      <c r="S24" s="6">
        <f>IF($D24&gt;=1,(IF(Master!$R23=1,(IF($F24&gt;=1,Master!K23,0)),0)),0)</f>
        <v>0</v>
      </c>
      <c r="T24" s="6">
        <f>IF($D24&gt;=1,(IF(Master!$R23&gt;=1,(IF($F24&gt;=1,Master!I23,0)),0)),0)</f>
        <v>0</v>
      </c>
      <c r="U24" s="6">
        <f>IF($D24&gt;=1,(IF(Master!$R23&gt;=1,(IF($F24&gt;=1,Master!L23,0)),0)),0)</f>
        <v>0</v>
      </c>
      <c r="V24" s="6">
        <f>IF($D24&gt;=1,(IF(Master!$R23&gt;=1,(IF($F24&gt;=1,Master!M23,0)),0)),0)</f>
        <v>0</v>
      </c>
      <c r="W24" s="7">
        <f t="shared" si="1"/>
        <v>0</v>
      </c>
      <c r="X24" s="7">
        <f t="shared" si="2"/>
        <v>0</v>
      </c>
    </row>
    <row r="25" spans="4:24" ht="20.100000000000001" customHeight="1" x14ac:dyDescent="0.25">
      <c r="D25" s="2" t="str">
        <f>Master!A24</f>
        <v/>
      </c>
      <c r="E25" s="3">
        <f>Master!B24</f>
        <v>0</v>
      </c>
      <c r="F25" s="6">
        <f>IF(D25&gt;=1,Master!G24,0)</f>
        <v>0</v>
      </c>
      <c r="G25" s="6">
        <f>IF(D25&gt;=1,(IF(Master!Q24=1,(IF(F25&gt;=1,ROUND(F25*17/100,0),0)),0)),0)</f>
        <v>0</v>
      </c>
      <c r="H25" s="6">
        <f>IF(D25&gt;=1,(IF(Master!Q24=1,(IF(F25&gt;=1,ROUND(F25*Master!H24/100,0),0)),0)),0)</f>
        <v>0</v>
      </c>
      <c r="I25" s="7">
        <f t="shared" si="3"/>
        <v>0</v>
      </c>
      <c r="J25" s="6">
        <f t="shared" si="4"/>
        <v>0</v>
      </c>
      <c r="K25" s="6">
        <f t="shared" si="5"/>
        <v>0</v>
      </c>
      <c r="L25" s="6">
        <f t="shared" si="6"/>
        <v>0</v>
      </c>
      <c r="M25" s="7">
        <f t="shared" si="7"/>
        <v>0</v>
      </c>
      <c r="N25" s="6">
        <f>IF($D25&gt;=1,(IF(F25&gt;=1,ROUND(F25/31*Master!$E24,0),0)),0)</f>
        <v>0</v>
      </c>
      <c r="O25" s="6">
        <f>IF($D25&gt;=1,(IF(G25&gt;=1,ROUND(G25/31*Master!$E24,0),0)),0)</f>
        <v>0</v>
      </c>
      <c r="P25" s="6">
        <f>IF($D25&gt;=1,(IF(H25&gt;=1,ROUND(H25/31*Master!$E24,0),0)),0)</f>
        <v>0</v>
      </c>
      <c r="Q25" s="7">
        <f t="shared" si="8"/>
        <v>0</v>
      </c>
      <c r="R25" s="6">
        <f>IF(D25&gt;=1,(IF(Master!R24=2,(IF(F25&gt;=1,ROUNDDOWN((F25+G25)/10,0)-'Salary Already Paid'!O23,0)),0)),0)</f>
        <v>0</v>
      </c>
      <c r="S25" s="6">
        <f>IF($D25&gt;=1,(IF(Master!$R24=1,(IF($F25&gt;=1,Master!K24,0)),0)),0)</f>
        <v>0</v>
      </c>
      <c r="T25" s="6">
        <f>IF($D25&gt;=1,(IF(Master!$R24&gt;=1,(IF($F25&gt;=1,Master!I24,0)),0)),0)</f>
        <v>0</v>
      </c>
      <c r="U25" s="6">
        <f>IF($D25&gt;=1,(IF(Master!$R24&gt;=1,(IF($F25&gt;=1,Master!L24,0)),0)),0)</f>
        <v>0</v>
      </c>
      <c r="V25" s="6">
        <f>IF($D25&gt;=1,(IF(Master!$R24&gt;=1,(IF($F25&gt;=1,Master!M24,0)),0)),0)</f>
        <v>0</v>
      </c>
      <c r="W25" s="7">
        <f t="shared" si="1"/>
        <v>0</v>
      </c>
      <c r="X25" s="7">
        <f t="shared" si="2"/>
        <v>0</v>
      </c>
    </row>
    <row r="26" spans="4:24" ht="20.100000000000001" customHeight="1" x14ac:dyDescent="0.25">
      <c r="D26" s="2" t="str">
        <f>Master!A25</f>
        <v/>
      </c>
      <c r="E26" s="3">
        <f>Master!B25</f>
        <v>0</v>
      </c>
      <c r="F26" s="6">
        <f>IF(D26&gt;=1,Master!G25,0)</f>
        <v>0</v>
      </c>
      <c r="G26" s="6">
        <f>IF(D26&gt;=1,(IF(Master!Q25=1,(IF(F26&gt;=1,ROUND(F26*17/100,0),0)),0)),0)</f>
        <v>0</v>
      </c>
      <c r="H26" s="6">
        <f>IF(D26&gt;=1,(IF(Master!Q25=1,(IF(F26&gt;=1,ROUND(F26*Master!H25/100,0),0)),0)),0)</f>
        <v>0</v>
      </c>
      <c r="I26" s="7">
        <f t="shared" si="3"/>
        <v>0</v>
      </c>
      <c r="J26" s="6">
        <f t="shared" si="4"/>
        <v>0</v>
      </c>
      <c r="K26" s="6">
        <f t="shared" si="5"/>
        <v>0</v>
      </c>
      <c r="L26" s="6">
        <f t="shared" si="6"/>
        <v>0</v>
      </c>
      <c r="M26" s="7">
        <f t="shared" si="7"/>
        <v>0</v>
      </c>
      <c r="N26" s="6">
        <f>IF($D26&gt;=1,(IF(F26&gt;=1,ROUND(F26/31*Master!$E25,0),0)),0)</f>
        <v>0</v>
      </c>
      <c r="O26" s="6">
        <f>IF($D26&gt;=1,(IF(G26&gt;=1,ROUND(G26/31*Master!$E25,0),0)),0)</f>
        <v>0</v>
      </c>
      <c r="P26" s="6">
        <f>IF($D26&gt;=1,(IF(H26&gt;=1,ROUND(H26/31*Master!$E25,0),0)),0)</f>
        <v>0</v>
      </c>
      <c r="Q26" s="7">
        <f t="shared" si="8"/>
        <v>0</v>
      </c>
      <c r="R26" s="6">
        <f>IF(D26&gt;=1,(IF(Master!R25=2,(IF(F26&gt;=1,ROUNDDOWN((F26+G26)/10,0)-'Salary Already Paid'!O24,0)),0)),0)</f>
        <v>0</v>
      </c>
      <c r="S26" s="6">
        <f>IF($D26&gt;=1,(IF(Master!$R25=1,(IF($F26&gt;=1,Master!K25,0)),0)),0)</f>
        <v>0</v>
      </c>
      <c r="T26" s="6">
        <f>IF($D26&gt;=1,(IF(Master!$R25&gt;=1,(IF($F26&gt;=1,Master!I25,0)),0)),0)</f>
        <v>0</v>
      </c>
      <c r="U26" s="6">
        <f>IF($D26&gt;=1,(IF(Master!$R25&gt;=1,(IF($F26&gt;=1,Master!L25,0)),0)),0)</f>
        <v>0</v>
      </c>
      <c r="V26" s="6">
        <f>IF($D26&gt;=1,(IF(Master!$R25&gt;=1,(IF($F26&gt;=1,Master!M25,0)),0)),0)</f>
        <v>0</v>
      </c>
      <c r="W26" s="7">
        <f t="shared" si="1"/>
        <v>0</v>
      </c>
      <c r="X26" s="7">
        <f t="shared" si="2"/>
        <v>0</v>
      </c>
    </row>
    <row r="27" spans="4:24" ht="20.100000000000001" customHeight="1" x14ac:dyDescent="0.25">
      <c r="D27" s="2" t="str">
        <f>Master!A26</f>
        <v/>
      </c>
      <c r="E27" s="3">
        <f>Master!B26</f>
        <v>0</v>
      </c>
      <c r="F27" s="6">
        <f>IF(D27&gt;=1,Master!G26,0)</f>
        <v>0</v>
      </c>
      <c r="G27" s="6">
        <f>IF(D27&gt;=1,(IF(Master!Q26=1,(IF(F27&gt;=1,ROUND(F27*17/100,0),0)),0)),0)</f>
        <v>0</v>
      </c>
      <c r="H27" s="6">
        <f>IF(D27&gt;=1,(IF(Master!Q26=1,(IF(F27&gt;=1,ROUND(F27*Master!H26/100,0),0)),0)),0)</f>
        <v>0</v>
      </c>
      <c r="I27" s="7">
        <f t="shared" si="3"/>
        <v>0</v>
      </c>
      <c r="J27" s="6">
        <f t="shared" si="4"/>
        <v>0</v>
      </c>
      <c r="K27" s="6">
        <f t="shared" si="5"/>
        <v>0</v>
      </c>
      <c r="L27" s="6">
        <f t="shared" si="6"/>
        <v>0</v>
      </c>
      <c r="M27" s="7">
        <f t="shared" si="7"/>
        <v>0</v>
      </c>
      <c r="N27" s="6">
        <f>IF($D27&gt;=1,(IF(F27&gt;=1,ROUND(F27/31*Master!$E26,0),0)),0)</f>
        <v>0</v>
      </c>
      <c r="O27" s="6">
        <f>IF($D27&gt;=1,(IF(G27&gt;=1,ROUND(G27/31*Master!$E26,0),0)),0)</f>
        <v>0</v>
      </c>
      <c r="P27" s="6">
        <f>IF($D27&gt;=1,(IF(H27&gt;=1,ROUND(H27/31*Master!$E26,0),0)),0)</f>
        <v>0</v>
      </c>
      <c r="Q27" s="7">
        <f t="shared" si="8"/>
        <v>0</v>
      </c>
      <c r="R27" s="6">
        <f>IF(D27&gt;=1,(IF(Master!R26=2,(IF(F27&gt;=1,ROUNDDOWN((F27+G27)/10,0)-'Salary Already Paid'!O25,0)),0)),0)</f>
        <v>0</v>
      </c>
      <c r="S27" s="6">
        <f>IF($D27&gt;=1,(IF(Master!$R26=1,(IF($F27&gt;=1,Master!K26,0)),0)),0)</f>
        <v>0</v>
      </c>
      <c r="T27" s="6">
        <f>IF($D27&gt;=1,(IF(Master!$R26&gt;=1,(IF($F27&gt;=1,Master!I26,0)),0)),0)</f>
        <v>0</v>
      </c>
      <c r="U27" s="6">
        <f>IF($D27&gt;=1,(IF(Master!$R26&gt;=1,(IF($F27&gt;=1,Master!L26,0)),0)),0)</f>
        <v>0</v>
      </c>
      <c r="V27" s="6">
        <f>IF($D27&gt;=1,(IF(Master!$R26&gt;=1,(IF($F27&gt;=1,Master!M26,0)),0)),0)</f>
        <v>0</v>
      </c>
      <c r="W27" s="7">
        <f t="shared" si="1"/>
        <v>0</v>
      </c>
      <c r="X27" s="7">
        <f t="shared" si="2"/>
        <v>0</v>
      </c>
    </row>
    <row r="28" spans="4:24" ht="20.100000000000001" customHeight="1" x14ac:dyDescent="0.25">
      <c r="D28" s="2" t="str">
        <f>Master!A27</f>
        <v/>
      </c>
      <c r="E28" s="3">
        <f>Master!B27</f>
        <v>0</v>
      </c>
      <c r="F28" s="6">
        <f>IF(D28&gt;=1,Master!G27,0)</f>
        <v>0</v>
      </c>
      <c r="G28" s="6">
        <f>IF(D28&gt;=1,(IF(Master!Q27=1,(IF(F28&gt;=1,ROUND(F28*17/100,0),0)),0)),0)</f>
        <v>0</v>
      </c>
      <c r="H28" s="6">
        <f>IF(D28&gt;=1,(IF(Master!Q27=1,(IF(F28&gt;=1,ROUND(F28*Master!H27/100,0),0)),0)),0)</f>
        <v>0</v>
      </c>
      <c r="I28" s="7">
        <f t="shared" si="3"/>
        <v>0</v>
      </c>
      <c r="J28" s="6">
        <f t="shared" si="4"/>
        <v>0</v>
      </c>
      <c r="K28" s="6">
        <f t="shared" si="5"/>
        <v>0</v>
      </c>
      <c r="L28" s="6">
        <f t="shared" si="6"/>
        <v>0</v>
      </c>
      <c r="M28" s="7">
        <f t="shared" si="7"/>
        <v>0</v>
      </c>
      <c r="N28" s="6">
        <f>IF($D28&gt;=1,(IF(F28&gt;=1,ROUND(F28/31*Master!$E27,0),0)),0)</f>
        <v>0</v>
      </c>
      <c r="O28" s="6">
        <f>IF($D28&gt;=1,(IF(G28&gt;=1,ROUND(G28/31*Master!$E27,0),0)),0)</f>
        <v>0</v>
      </c>
      <c r="P28" s="6">
        <f>IF($D28&gt;=1,(IF(H28&gt;=1,ROUND(H28/31*Master!$E27,0),0)),0)</f>
        <v>0</v>
      </c>
      <c r="Q28" s="7">
        <f t="shared" si="8"/>
        <v>0</v>
      </c>
      <c r="R28" s="6">
        <f>IF(D28&gt;=1,(IF(Master!R27=2,(IF(F28&gt;=1,ROUNDDOWN((F28+G28)/10,0)-'Salary Already Paid'!O26,0)),0)),0)</f>
        <v>0</v>
      </c>
      <c r="S28" s="6">
        <f>IF($D28&gt;=1,(IF(Master!$R27=1,(IF($F28&gt;=1,Master!K27,0)),0)),0)</f>
        <v>0</v>
      </c>
      <c r="T28" s="6">
        <f>IF($D28&gt;=1,(IF(Master!$R27&gt;=1,(IF($F28&gt;=1,Master!I27,0)),0)),0)</f>
        <v>0</v>
      </c>
      <c r="U28" s="6">
        <f>IF($D28&gt;=1,(IF(Master!$R27&gt;=1,(IF($F28&gt;=1,Master!L27,0)),0)),0)</f>
        <v>0</v>
      </c>
      <c r="V28" s="6">
        <f>IF($D28&gt;=1,(IF(Master!$R27&gt;=1,(IF($F28&gt;=1,Master!M27,0)),0)),0)</f>
        <v>0</v>
      </c>
      <c r="W28" s="7">
        <f t="shared" si="1"/>
        <v>0</v>
      </c>
      <c r="X28" s="7">
        <f t="shared" si="2"/>
        <v>0</v>
      </c>
    </row>
    <row r="29" spans="4:24" ht="20.100000000000001" customHeight="1" x14ac:dyDescent="0.25">
      <c r="D29" s="2" t="str">
        <f>Master!A28</f>
        <v/>
      </c>
      <c r="E29" s="3">
        <f>Master!B28</f>
        <v>0</v>
      </c>
      <c r="F29" s="6">
        <f>IF(D29&gt;=1,Master!G28,0)</f>
        <v>0</v>
      </c>
      <c r="G29" s="6">
        <f>IF(D29&gt;=1,(IF(Master!Q28=1,(IF(F29&gt;=1,ROUND(F29*17/100,0),0)),0)),0)</f>
        <v>0</v>
      </c>
      <c r="H29" s="6">
        <f>IF(D29&gt;=1,(IF(Master!Q28=1,(IF(F29&gt;=1,ROUND(F29*Master!H28/100,0),0)),0)),0)</f>
        <v>0</v>
      </c>
      <c r="I29" s="7">
        <f t="shared" si="3"/>
        <v>0</v>
      </c>
      <c r="J29" s="6">
        <f t="shared" si="4"/>
        <v>0</v>
      </c>
      <c r="K29" s="6">
        <f t="shared" si="5"/>
        <v>0</v>
      </c>
      <c r="L29" s="6">
        <f t="shared" si="6"/>
        <v>0</v>
      </c>
      <c r="M29" s="7">
        <f t="shared" si="7"/>
        <v>0</v>
      </c>
      <c r="N29" s="6">
        <f>IF($D29&gt;=1,(IF(F29&gt;=1,ROUND(F29/31*Master!$E28,0),0)),0)</f>
        <v>0</v>
      </c>
      <c r="O29" s="6">
        <f>IF($D29&gt;=1,(IF(G29&gt;=1,ROUND(G29/31*Master!$E28,0),0)),0)</f>
        <v>0</v>
      </c>
      <c r="P29" s="6">
        <f>IF($D29&gt;=1,(IF(H29&gt;=1,ROUND(H29/31*Master!$E28,0),0)),0)</f>
        <v>0</v>
      </c>
      <c r="Q29" s="7">
        <f t="shared" si="8"/>
        <v>0</v>
      </c>
      <c r="R29" s="6">
        <f>IF(D29&gt;=1,(IF(Master!R28=2,(IF(F29&gt;=1,ROUNDDOWN((F29+G29)/10,0)-'Salary Already Paid'!O27,0)),0)),0)</f>
        <v>0</v>
      </c>
      <c r="S29" s="6">
        <f>IF($D29&gt;=1,(IF(Master!$R28=1,(IF($F29&gt;=1,Master!K28,0)),0)),0)</f>
        <v>0</v>
      </c>
      <c r="T29" s="6">
        <f>IF($D29&gt;=1,(IF(Master!$R28&gt;=1,(IF($F29&gt;=1,Master!I28,0)),0)),0)</f>
        <v>0</v>
      </c>
      <c r="U29" s="6">
        <f>IF($D29&gt;=1,(IF(Master!$R28&gt;=1,(IF($F29&gt;=1,Master!L28,0)),0)),0)</f>
        <v>0</v>
      </c>
      <c r="V29" s="6">
        <f>IF($D29&gt;=1,(IF(Master!$R28&gt;=1,(IF($F29&gt;=1,Master!M28,0)),0)),0)</f>
        <v>0</v>
      </c>
      <c r="W29" s="7">
        <f t="shared" si="1"/>
        <v>0</v>
      </c>
      <c r="X29" s="7">
        <f t="shared" si="2"/>
        <v>0</v>
      </c>
    </row>
    <row r="30" spans="4:24" ht="20.100000000000001" customHeight="1" x14ac:dyDescent="0.25">
      <c r="D30" s="2" t="str">
        <f>Master!A29</f>
        <v/>
      </c>
      <c r="E30" s="3">
        <f>Master!B29</f>
        <v>0</v>
      </c>
      <c r="F30" s="6">
        <f>IF(D30&gt;=1,Master!G29,0)</f>
        <v>0</v>
      </c>
      <c r="G30" s="6">
        <f>IF(D30&gt;=1,(IF(Master!Q29=1,(IF(F30&gt;=1,ROUND(F30*17/100,0),0)),0)),0)</f>
        <v>0</v>
      </c>
      <c r="H30" s="6">
        <f>IF(D30&gt;=1,(IF(Master!Q29=1,(IF(F30&gt;=1,ROUND(F30*Master!H29/100,0),0)),0)),0)</f>
        <v>0</v>
      </c>
      <c r="I30" s="7">
        <f t="shared" si="3"/>
        <v>0</v>
      </c>
      <c r="J30" s="6">
        <f t="shared" si="4"/>
        <v>0</v>
      </c>
      <c r="K30" s="6">
        <f t="shared" si="5"/>
        <v>0</v>
      </c>
      <c r="L30" s="6">
        <f t="shared" si="6"/>
        <v>0</v>
      </c>
      <c r="M30" s="7">
        <f t="shared" si="7"/>
        <v>0</v>
      </c>
      <c r="N30" s="6">
        <f>IF($D30&gt;=1,(IF(F30&gt;=1,ROUND(F30/31*Master!$E29,0),0)),0)</f>
        <v>0</v>
      </c>
      <c r="O30" s="6">
        <f>IF($D30&gt;=1,(IF(G30&gt;=1,ROUND(G30/31*Master!$E29,0),0)),0)</f>
        <v>0</v>
      </c>
      <c r="P30" s="6">
        <f>IF($D30&gt;=1,(IF(H30&gt;=1,ROUND(H30/31*Master!$E29,0),0)),0)</f>
        <v>0</v>
      </c>
      <c r="Q30" s="7">
        <f t="shared" si="8"/>
        <v>0</v>
      </c>
      <c r="R30" s="6">
        <f>IF(D30&gt;=1,(IF(Master!R29=2,(IF(F30&gt;=1,ROUNDDOWN((F30+G30)/10,0)-'Salary Already Paid'!O28,0)),0)),0)</f>
        <v>0</v>
      </c>
      <c r="S30" s="6">
        <f>IF($D30&gt;=1,(IF(Master!$R29=1,(IF($F30&gt;=1,Master!K29,0)),0)),0)</f>
        <v>0</v>
      </c>
      <c r="T30" s="6">
        <f>IF($D30&gt;=1,(IF(Master!$R29&gt;=1,(IF($F30&gt;=1,Master!I29,0)),0)),0)</f>
        <v>0</v>
      </c>
      <c r="U30" s="6">
        <f>IF($D30&gt;=1,(IF(Master!$R29&gt;=1,(IF($F30&gt;=1,Master!L29,0)),0)),0)</f>
        <v>0</v>
      </c>
      <c r="V30" s="6">
        <f>IF($D30&gt;=1,(IF(Master!$R29&gt;=1,(IF($F30&gt;=1,Master!M29,0)),0)),0)</f>
        <v>0</v>
      </c>
      <c r="W30" s="7">
        <f t="shared" si="1"/>
        <v>0</v>
      </c>
      <c r="X30" s="7">
        <f t="shared" si="2"/>
        <v>0</v>
      </c>
    </row>
    <row r="31" spans="4:24" ht="20.100000000000001" customHeight="1" x14ac:dyDescent="0.25">
      <c r="D31" s="2" t="str">
        <f>Master!A30</f>
        <v/>
      </c>
      <c r="E31" s="3">
        <f>Master!B30</f>
        <v>0</v>
      </c>
      <c r="F31" s="6">
        <f>IF(D31&gt;=1,Master!G30,0)</f>
        <v>0</v>
      </c>
      <c r="G31" s="6">
        <f>IF(D31&gt;=1,(IF(Master!Q30=1,(IF(F31&gt;=1,ROUND(F31*17/100,0),0)),0)),0)</f>
        <v>0</v>
      </c>
      <c r="H31" s="6">
        <f>IF(D31&gt;=1,(IF(Master!Q30=1,(IF(F31&gt;=1,ROUND(F31*Master!H30/100,0),0)),0)),0)</f>
        <v>0</v>
      </c>
      <c r="I31" s="7">
        <f t="shared" si="3"/>
        <v>0</v>
      </c>
      <c r="J31" s="6">
        <f t="shared" si="4"/>
        <v>0</v>
      </c>
      <c r="K31" s="6">
        <f t="shared" si="5"/>
        <v>0</v>
      </c>
      <c r="L31" s="6">
        <f t="shared" si="6"/>
        <v>0</v>
      </c>
      <c r="M31" s="7">
        <f t="shared" si="7"/>
        <v>0</v>
      </c>
      <c r="N31" s="6">
        <f>IF($D31&gt;=1,(IF(F31&gt;=1,ROUND(F31/31*Master!$E30,0),0)),0)</f>
        <v>0</v>
      </c>
      <c r="O31" s="6">
        <f>IF($D31&gt;=1,(IF(G31&gt;=1,ROUND(G31/31*Master!$E30,0),0)),0)</f>
        <v>0</v>
      </c>
      <c r="P31" s="6">
        <f>IF($D31&gt;=1,(IF(H31&gt;=1,ROUND(H31/31*Master!$E30,0),0)),0)</f>
        <v>0</v>
      </c>
      <c r="Q31" s="7">
        <f t="shared" si="8"/>
        <v>0</v>
      </c>
      <c r="R31" s="6">
        <f>IF(D31&gt;=1,(IF(Master!R30=2,(IF(F31&gt;=1,ROUNDDOWN((F31+G31)/10,0)-'Salary Already Paid'!O29,0)),0)),0)</f>
        <v>0</v>
      </c>
      <c r="S31" s="6">
        <f>IF($D31&gt;=1,(IF(Master!$R30=1,(IF($F31&gt;=1,Master!K30,0)),0)),0)</f>
        <v>0</v>
      </c>
      <c r="T31" s="6">
        <f>IF($D31&gt;=1,(IF(Master!$R30&gt;=1,(IF($F31&gt;=1,Master!I30,0)),0)),0)</f>
        <v>0</v>
      </c>
      <c r="U31" s="6">
        <f>IF($D31&gt;=1,(IF(Master!$R30&gt;=1,(IF($F31&gt;=1,Master!L30,0)),0)),0)</f>
        <v>0</v>
      </c>
      <c r="V31" s="6">
        <f>IF($D31&gt;=1,(IF(Master!$R30&gt;=1,(IF($F31&gt;=1,Master!M30,0)),0)),0)</f>
        <v>0</v>
      </c>
      <c r="W31" s="7">
        <f t="shared" si="1"/>
        <v>0</v>
      </c>
      <c r="X31" s="7">
        <f t="shared" si="2"/>
        <v>0</v>
      </c>
    </row>
    <row r="32" spans="4:24" ht="20.100000000000001" customHeight="1" x14ac:dyDescent="0.25">
      <c r="D32" s="2" t="str">
        <f>Master!A31</f>
        <v/>
      </c>
      <c r="E32" s="3">
        <f>Master!B31</f>
        <v>0</v>
      </c>
      <c r="F32" s="6">
        <f>IF(D32&gt;=1,Master!G31,0)</f>
        <v>0</v>
      </c>
      <c r="G32" s="6">
        <f>IF(D32&gt;=1,(IF(Master!Q31=1,(IF(F32&gt;=1,ROUND(F32*17/100,0),0)),0)),0)</f>
        <v>0</v>
      </c>
      <c r="H32" s="6">
        <f>IF(D32&gt;=1,(IF(Master!Q31=1,(IF(F32&gt;=1,ROUND(F32*Master!H31/100,0),0)),0)),0)</f>
        <v>0</v>
      </c>
      <c r="I32" s="7">
        <f t="shared" si="3"/>
        <v>0</v>
      </c>
      <c r="J32" s="6">
        <f t="shared" si="4"/>
        <v>0</v>
      </c>
      <c r="K32" s="6">
        <f t="shared" si="5"/>
        <v>0</v>
      </c>
      <c r="L32" s="6">
        <f t="shared" si="6"/>
        <v>0</v>
      </c>
      <c r="M32" s="7">
        <f t="shared" si="7"/>
        <v>0</v>
      </c>
      <c r="N32" s="6">
        <f>IF($D32&gt;=1,(IF(F32&gt;=1,ROUND(F32/31*Master!$E31,0),0)),0)</f>
        <v>0</v>
      </c>
      <c r="O32" s="6">
        <f>IF($D32&gt;=1,(IF(G32&gt;=1,ROUND(G32/31*Master!$E31,0),0)),0)</f>
        <v>0</v>
      </c>
      <c r="P32" s="6">
        <f>IF($D32&gt;=1,(IF(H32&gt;=1,ROUND(H32/31*Master!$E31,0),0)),0)</f>
        <v>0</v>
      </c>
      <c r="Q32" s="7">
        <f t="shared" si="8"/>
        <v>0</v>
      </c>
      <c r="R32" s="6">
        <f>IF(D32&gt;=1,(IF(Master!R31=2,(IF(F32&gt;=1,ROUNDDOWN((F32+G32)/10,0)-'Salary Already Paid'!O30,0)),0)),0)</f>
        <v>0</v>
      </c>
      <c r="S32" s="6">
        <f>IF($D32&gt;=1,(IF(Master!$R31=1,(IF($F32&gt;=1,Master!K31,0)),0)),0)</f>
        <v>0</v>
      </c>
      <c r="T32" s="6">
        <f>IF($D32&gt;=1,(IF(Master!$R31&gt;=1,(IF($F32&gt;=1,Master!I31,0)),0)),0)</f>
        <v>0</v>
      </c>
      <c r="U32" s="6">
        <f>IF($D32&gt;=1,(IF(Master!$R31&gt;=1,(IF($F32&gt;=1,Master!L31,0)),0)),0)</f>
        <v>0</v>
      </c>
      <c r="V32" s="6">
        <f>IF($D32&gt;=1,(IF(Master!$R31&gt;=1,(IF($F32&gt;=1,Master!M31,0)),0)),0)</f>
        <v>0</v>
      </c>
      <c r="W32" s="7">
        <f t="shared" si="1"/>
        <v>0</v>
      </c>
      <c r="X32" s="7">
        <f t="shared" si="2"/>
        <v>0</v>
      </c>
    </row>
    <row r="33" spans="4:24" ht="20.100000000000001" customHeight="1" x14ac:dyDescent="0.25">
      <c r="D33" s="2" t="str">
        <f>Master!A32</f>
        <v/>
      </c>
      <c r="E33" s="3">
        <f>Master!B32</f>
        <v>0</v>
      </c>
      <c r="F33" s="6">
        <f>IF(D33&gt;=1,Master!G32,0)</f>
        <v>0</v>
      </c>
      <c r="G33" s="6">
        <f>IF(D33&gt;=1,(IF(Master!Q32=1,(IF(F33&gt;=1,ROUND(F33*17/100,0),0)),0)),0)</f>
        <v>0</v>
      </c>
      <c r="H33" s="6">
        <f>IF(D33&gt;=1,(IF(Master!Q32=1,(IF(F33&gt;=1,ROUND(F33*Master!H32/100,0),0)),0)),0)</f>
        <v>0</v>
      </c>
      <c r="I33" s="7">
        <f t="shared" si="3"/>
        <v>0</v>
      </c>
      <c r="J33" s="6">
        <f t="shared" si="4"/>
        <v>0</v>
      </c>
      <c r="K33" s="6">
        <f t="shared" si="5"/>
        <v>0</v>
      </c>
      <c r="L33" s="6">
        <f t="shared" si="6"/>
        <v>0</v>
      </c>
      <c r="M33" s="7">
        <f t="shared" si="7"/>
        <v>0</v>
      </c>
      <c r="N33" s="6">
        <f>IF($D33&gt;=1,(IF(F33&gt;=1,ROUND(F33/31*Master!$E32,0),0)),0)</f>
        <v>0</v>
      </c>
      <c r="O33" s="6">
        <f>IF($D33&gt;=1,(IF(G33&gt;=1,ROUND(G33/31*Master!$E32,0),0)),0)</f>
        <v>0</v>
      </c>
      <c r="P33" s="6">
        <f>IF($D33&gt;=1,(IF(H33&gt;=1,ROUND(H33/31*Master!$E32,0),0)),0)</f>
        <v>0</v>
      </c>
      <c r="Q33" s="7">
        <f t="shared" si="8"/>
        <v>0</v>
      </c>
      <c r="R33" s="6">
        <f>IF(D33&gt;=1,(IF(Master!R32=2,(IF(F33&gt;=1,ROUNDDOWN((F33+G33)/10,0)-'Salary Already Paid'!O31,0)),0)),0)</f>
        <v>0</v>
      </c>
      <c r="S33" s="6">
        <f>IF($D33&gt;=1,(IF(Master!$R32=1,(IF($F33&gt;=1,Master!K32,0)),0)),0)</f>
        <v>0</v>
      </c>
      <c r="T33" s="6">
        <f>IF($D33&gt;=1,(IF(Master!$R32&gt;=1,(IF($F33&gt;=1,Master!I32,0)),0)),0)</f>
        <v>0</v>
      </c>
      <c r="U33" s="6">
        <f>IF($D33&gt;=1,(IF(Master!$R32&gt;=1,(IF($F33&gt;=1,Master!L32,0)),0)),0)</f>
        <v>0</v>
      </c>
      <c r="V33" s="6">
        <f>IF($D33&gt;=1,(IF(Master!$R32&gt;=1,(IF($F33&gt;=1,Master!M32,0)),0)),0)</f>
        <v>0</v>
      </c>
      <c r="W33" s="7">
        <f t="shared" si="1"/>
        <v>0</v>
      </c>
      <c r="X33" s="7">
        <f t="shared" si="2"/>
        <v>0</v>
      </c>
    </row>
    <row r="34" spans="4:24" ht="20.100000000000001" customHeight="1" x14ac:dyDescent="0.25">
      <c r="D34" s="2" t="str">
        <f>Master!A33</f>
        <v/>
      </c>
      <c r="E34" s="3">
        <f>Master!B33</f>
        <v>0</v>
      </c>
      <c r="F34" s="6">
        <f>IF(D34&gt;=1,Master!G33,0)</f>
        <v>0</v>
      </c>
      <c r="G34" s="6">
        <f>IF(D34&gt;=1,(IF(Master!Q33=1,(IF(F34&gt;=1,ROUND(F34*17/100,0),0)),0)),0)</f>
        <v>0</v>
      </c>
      <c r="H34" s="6">
        <f>IF(D34&gt;=1,(IF(Master!Q33=1,(IF(F34&gt;=1,ROUND(F34*Master!H33/100,0),0)),0)),0)</f>
        <v>0</v>
      </c>
      <c r="I34" s="7">
        <f t="shared" si="3"/>
        <v>0</v>
      </c>
      <c r="J34" s="6">
        <f t="shared" si="4"/>
        <v>0</v>
      </c>
      <c r="K34" s="6">
        <f t="shared" si="5"/>
        <v>0</v>
      </c>
      <c r="L34" s="6">
        <f t="shared" si="6"/>
        <v>0</v>
      </c>
      <c r="M34" s="7">
        <f t="shared" si="7"/>
        <v>0</v>
      </c>
      <c r="N34" s="6">
        <f>IF($D34&gt;=1,(IF(F34&gt;=1,ROUND(F34/31*Master!$E33,0),0)),0)</f>
        <v>0</v>
      </c>
      <c r="O34" s="6">
        <f>IF($D34&gt;=1,(IF(G34&gt;=1,ROUND(G34/31*Master!$E33,0),0)),0)</f>
        <v>0</v>
      </c>
      <c r="P34" s="6">
        <f>IF($D34&gt;=1,(IF(H34&gt;=1,ROUND(H34/31*Master!$E33,0),0)),0)</f>
        <v>0</v>
      </c>
      <c r="Q34" s="7">
        <f t="shared" si="8"/>
        <v>0</v>
      </c>
      <c r="R34" s="6">
        <f>IF(D34&gt;=1,(IF(Master!R33=2,(IF(F34&gt;=1,ROUNDDOWN((F34+G34)/10,0)-'Salary Already Paid'!O32,0)),0)),0)</f>
        <v>0</v>
      </c>
      <c r="S34" s="6">
        <f>IF($D34&gt;=1,(IF(Master!$R33=1,(IF($F34&gt;=1,Master!K33,0)),0)),0)</f>
        <v>0</v>
      </c>
      <c r="T34" s="6">
        <f>IF($D34&gt;=1,(IF(Master!$R33&gt;=1,(IF($F34&gt;=1,Master!I33,0)),0)),0)</f>
        <v>0</v>
      </c>
      <c r="U34" s="6">
        <f>IF($D34&gt;=1,(IF(Master!$R33&gt;=1,(IF($F34&gt;=1,Master!L33,0)),0)),0)</f>
        <v>0</v>
      </c>
      <c r="V34" s="6">
        <f>IF($D34&gt;=1,(IF(Master!$R33&gt;=1,(IF($F34&gt;=1,Master!M33,0)),0)),0)</f>
        <v>0</v>
      </c>
      <c r="W34" s="7">
        <f t="shared" si="1"/>
        <v>0</v>
      </c>
      <c r="X34" s="7">
        <f t="shared" si="2"/>
        <v>0</v>
      </c>
    </row>
    <row r="35" spans="4:24" ht="20.100000000000001" customHeight="1" x14ac:dyDescent="0.25">
      <c r="D35" s="2" t="str">
        <f>Master!A34</f>
        <v/>
      </c>
      <c r="E35" s="3">
        <f>Master!B34</f>
        <v>0</v>
      </c>
      <c r="F35" s="6">
        <f>IF(D35&gt;=1,Master!G34,0)</f>
        <v>0</v>
      </c>
      <c r="G35" s="6">
        <f>IF(D35&gt;=1,(IF(Master!Q34=1,(IF(F35&gt;=1,ROUND(F35*17/100,0),0)),0)),0)</f>
        <v>0</v>
      </c>
      <c r="H35" s="6">
        <f>IF(D35&gt;=1,(IF(Master!Q34=1,(IF(F35&gt;=1,ROUND(F35*Master!H34/100,0),0)),0)),0)</f>
        <v>0</v>
      </c>
      <c r="I35" s="7">
        <f t="shared" si="3"/>
        <v>0</v>
      </c>
      <c r="J35" s="6">
        <f t="shared" si="4"/>
        <v>0</v>
      </c>
      <c r="K35" s="6">
        <f t="shared" si="5"/>
        <v>0</v>
      </c>
      <c r="L35" s="6">
        <f t="shared" si="6"/>
        <v>0</v>
      </c>
      <c r="M35" s="7">
        <f t="shared" si="7"/>
        <v>0</v>
      </c>
      <c r="N35" s="6">
        <f>IF($D35&gt;=1,(IF(F35&gt;=1,ROUND(F35/31*Master!$E34,0),0)),0)</f>
        <v>0</v>
      </c>
      <c r="O35" s="6">
        <f>IF($D35&gt;=1,(IF(G35&gt;=1,ROUND(G35/31*Master!$E34,0),0)),0)</f>
        <v>0</v>
      </c>
      <c r="P35" s="6">
        <f>IF($D35&gt;=1,(IF(H35&gt;=1,ROUND(H35/31*Master!$E34,0),0)),0)</f>
        <v>0</v>
      </c>
      <c r="Q35" s="7">
        <f t="shared" si="8"/>
        <v>0</v>
      </c>
      <c r="R35" s="6">
        <f>IF(D35&gt;=1,(IF(Master!R34=2,(IF(F35&gt;=1,ROUNDDOWN((F35+G35)/10,0)-'Salary Already Paid'!O33,0)),0)),0)</f>
        <v>0</v>
      </c>
      <c r="S35" s="6">
        <f>IF($D35&gt;=1,(IF(Master!$R34=1,(IF($F35&gt;=1,Master!K34,0)),0)),0)</f>
        <v>0</v>
      </c>
      <c r="T35" s="6">
        <f>IF($D35&gt;=1,(IF(Master!$R34&gt;=1,(IF($F35&gt;=1,Master!I34,0)),0)),0)</f>
        <v>0</v>
      </c>
      <c r="U35" s="6">
        <f>IF($D35&gt;=1,(IF(Master!$R34&gt;=1,(IF($F35&gt;=1,Master!L34,0)),0)),0)</f>
        <v>0</v>
      </c>
      <c r="V35" s="6">
        <f>IF($D35&gt;=1,(IF(Master!$R34&gt;=1,(IF($F35&gt;=1,Master!M34,0)),0)),0)</f>
        <v>0</v>
      </c>
      <c r="W35" s="7">
        <f t="shared" si="1"/>
        <v>0</v>
      </c>
      <c r="X35" s="7">
        <f t="shared" si="2"/>
        <v>0</v>
      </c>
    </row>
    <row r="36" spans="4:24" ht="20.100000000000001" customHeight="1" x14ac:dyDescent="0.25">
      <c r="D36" s="2" t="str">
        <f>Master!A35</f>
        <v/>
      </c>
      <c r="E36" s="3">
        <f>Master!B35</f>
        <v>0</v>
      </c>
      <c r="F36" s="6">
        <f>IF(D36&gt;=1,Master!G35,0)</f>
        <v>0</v>
      </c>
      <c r="G36" s="6">
        <f>IF(D36&gt;=1,(IF(Master!Q35=1,(IF(F36&gt;=1,ROUND(F36*17/100,0),0)),0)),0)</f>
        <v>0</v>
      </c>
      <c r="H36" s="6">
        <f>IF(D36&gt;=1,(IF(Master!Q35=1,(IF(F36&gt;=1,ROUND(F36*Master!H35/100,0),0)),0)),0)</f>
        <v>0</v>
      </c>
      <c r="I36" s="7">
        <f t="shared" si="3"/>
        <v>0</v>
      </c>
      <c r="J36" s="6">
        <f t="shared" si="4"/>
        <v>0</v>
      </c>
      <c r="K36" s="6">
        <f t="shared" si="5"/>
        <v>0</v>
      </c>
      <c r="L36" s="6">
        <f t="shared" si="6"/>
        <v>0</v>
      </c>
      <c r="M36" s="7">
        <f t="shared" si="7"/>
        <v>0</v>
      </c>
      <c r="N36" s="6">
        <f>IF($D36&gt;=1,(IF(F36&gt;=1,ROUND(F36/31*Master!$E35,0),0)),0)</f>
        <v>0</v>
      </c>
      <c r="O36" s="6">
        <f>IF($D36&gt;=1,(IF(G36&gt;=1,ROUND(G36/31*Master!$E35,0),0)),0)</f>
        <v>0</v>
      </c>
      <c r="P36" s="6">
        <f>IF($D36&gt;=1,(IF(H36&gt;=1,ROUND(H36/31*Master!$E35,0),0)),0)</f>
        <v>0</v>
      </c>
      <c r="Q36" s="7">
        <f t="shared" si="8"/>
        <v>0</v>
      </c>
      <c r="R36" s="6">
        <f>IF(D36&gt;=1,(IF(Master!R35=2,(IF(F36&gt;=1,ROUNDDOWN((F36+G36)/10,0)-'Salary Already Paid'!O34,0)),0)),0)</f>
        <v>0</v>
      </c>
      <c r="S36" s="6">
        <f>IF($D36&gt;=1,(IF(Master!$R35=1,(IF($F36&gt;=1,Master!K35,0)),0)),0)</f>
        <v>0</v>
      </c>
      <c r="T36" s="6">
        <f>IF($D36&gt;=1,(IF(Master!$R35&gt;=1,(IF($F36&gt;=1,Master!I35,0)),0)),0)</f>
        <v>0</v>
      </c>
      <c r="U36" s="6">
        <f>IF($D36&gt;=1,(IF(Master!$R35&gt;=1,(IF($F36&gt;=1,Master!L35,0)),0)),0)</f>
        <v>0</v>
      </c>
      <c r="V36" s="6">
        <f>IF($D36&gt;=1,(IF(Master!$R35&gt;=1,(IF($F36&gt;=1,Master!M35,0)),0)),0)</f>
        <v>0</v>
      </c>
      <c r="W36" s="7">
        <f t="shared" si="1"/>
        <v>0</v>
      </c>
      <c r="X36" s="7">
        <f t="shared" si="2"/>
        <v>0</v>
      </c>
    </row>
    <row r="37" spans="4:24" ht="20.100000000000001" customHeight="1" x14ac:dyDescent="0.25">
      <c r="D37" s="2" t="str">
        <f>Master!A36</f>
        <v/>
      </c>
      <c r="E37" s="3">
        <f>Master!B36</f>
        <v>0</v>
      </c>
      <c r="F37" s="6">
        <f>IF(D37&gt;=1,Master!G36,0)</f>
        <v>0</v>
      </c>
      <c r="G37" s="6">
        <f>IF(D37&gt;=1,(IF(Master!Q36=1,(IF(F37&gt;=1,ROUND(F37*17/100,0),0)),0)),0)</f>
        <v>0</v>
      </c>
      <c r="H37" s="6">
        <f>IF(D37&gt;=1,(IF(Master!Q36=1,(IF(F37&gt;=1,ROUND(F37*Master!H36/100,0),0)),0)),0)</f>
        <v>0</v>
      </c>
      <c r="I37" s="7">
        <f t="shared" si="3"/>
        <v>0</v>
      </c>
      <c r="J37" s="6">
        <f t="shared" si="4"/>
        <v>0</v>
      </c>
      <c r="K37" s="6">
        <f t="shared" si="5"/>
        <v>0</v>
      </c>
      <c r="L37" s="6">
        <f t="shared" si="6"/>
        <v>0</v>
      </c>
      <c r="M37" s="7">
        <f t="shared" si="7"/>
        <v>0</v>
      </c>
      <c r="N37" s="6">
        <f>IF($D37&gt;=1,(IF(F37&gt;=1,ROUND(F37/31*Master!$E36,0),0)),0)</f>
        <v>0</v>
      </c>
      <c r="O37" s="6">
        <f>IF($D37&gt;=1,(IF(G37&gt;=1,ROUND(G37/31*Master!$E36,0),0)),0)</f>
        <v>0</v>
      </c>
      <c r="P37" s="6">
        <f>IF($D37&gt;=1,(IF(H37&gt;=1,ROUND(H37/31*Master!$E36,0),0)),0)</f>
        <v>0</v>
      </c>
      <c r="Q37" s="7">
        <f t="shared" si="8"/>
        <v>0</v>
      </c>
      <c r="R37" s="6">
        <f>IF(D37&gt;=1,(IF(Master!R36=2,(IF(F37&gt;=1,ROUNDDOWN((F37+G37)/10,0)-'Salary Already Paid'!O35,0)),0)),0)</f>
        <v>0</v>
      </c>
      <c r="S37" s="6">
        <f>IF($D37&gt;=1,(IF(Master!$R36=1,(IF($F37&gt;=1,Master!K36,0)),0)),0)</f>
        <v>0</v>
      </c>
      <c r="T37" s="6">
        <f>IF($D37&gt;=1,(IF(Master!$R36&gt;=1,(IF($F37&gt;=1,Master!I36,0)),0)),0)</f>
        <v>0</v>
      </c>
      <c r="U37" s="6">
        <f>IF($D37&gt;=1,(IF(Master!$R36&gt;=1,(IF($F37&gt;=1,Master!L36,0)),0)),0)</f>
        <v>0</v>
      </c>
      <c r="V37" s="6">
        <f>IF($D37&gt;=1,(IF(Master!$R36&gt;=1,(IF($F37&gt;=1,Master!M36,0)),0)),0)</f>
        <v>0</v>
      </c>
      <c r="W37" s="7">
        <f t="shared" si="1"/>
        <v>0</v>
      </c>
      <c r="X37" s="7">
        <f t="shared" si="2"/>
        <v>0</v>
      </c>
    </row>
    <row r="38" spans="4:24" ht="20.100000000000001" customHeight="1" x14ac:dyDescent="0.25">
      <c r="D38" s="2" t="str">
        <f>Master!A37</f>
        <v/>
      </c>
      <c r="E38" s="3">
        <f>Master!B37</f>
        <v>0</v>
      </c>
      <c r="F38" s="6">
        <f>IF(D38&gt;=1,Master!G37,0)</f>
        <v>0</v>
      </c>
      <c r="G38" s="6">
        <f>IF(D38&gt;=1,(IF(Master!Q37=1,(IF(F38&gt;=1,ROUND(F38*17/100,0),0)),0)),0)</f>
        <v>0</v>
      </c>
      <c r="H38" s="6">
        <f>IF(D38&gt;=1,(IF(Master!Q37=1,(IF(F38&gt;=1,ROUND(F38*Master!H37/100,0),0)),0)),0)</f>
        <v>0</v>
      </c>
      <c r="I38" s="7">
        <f t="shared" si="3"/>
        <v>0</v>
      </c>
      <c r="J38" s="6">
        <f t="shared" si="4"/>
        <v>0</v>
      </c>
      <c r="K38" s="6">
        <f t="shared" si="5"/>
        <v>0</v>
      </c>
      <c r="L38" s="6">
        <f t="shared" si="6"/>
        <v>0</v>
      </c>
      <c r="M38" s="7">
        <f t="shared" si="7"/>
        <v>0</v>
      </c>
      <c r="N38" s="6">
        <f>IF($D38&gt;=1,(IF(F38&gt;=1,ROUND(F38/31*Master!$E37,0),0)),0)</f>
        <v>0</v>
      </c>
      <c r="O38" s="6">
        <f>IF($D38&gt;=1,(IF(G38&gt;=1,ROUND(G38/31*Master!$E37,0),0)),0)</f>
        <v>0</v>
      </c>
      <c r="P38" s="6">
        <f>IF($D38&gt;=1,(IF(H38&gt;=1,ROUND(H38/31*Master!$E37,0),0)),0)</f>
        <v>0</v>
      </c>
      <c r="Q38" s="7">
        <f t="shared" si="8"/>
        <v>0</v>
      </c>
      <c r="R38" s="6">
        <f>IF(D38&gt;=1,(IF(Master!R37=2,(IF(F38&gt;=1,ROUNDDOWN((F38+G38)/10,0)-'Salary Already Paid'!O36,0)),0)),0)</f>
        <v>0</v>
      </c>
      <c r="S38" s="6">
        <f>IF($D38&gt;=1,(IF(Master!$R37=1,(IF($F38&gt;=1,Master!K37,0)),0)),0)</f>
        <v>0</v>
      </c>
      <c r="T38" s="6">
        <f>IF($D38&gt;=1,(IF(Master!$R37&gt;=1,(IF($F38&gt;=1,Master!I37,0)),0)),0)</f>
        <v>0</v>
      </c>
      <c r="U38" s="6">
        <f>IF($D38&gt;=1,(IF(Master!$R37&gt;=1,(IF($F38&gt;=1,Master!L37,0)),0)),0)</f>
        <v>0</v>
      </c>
      <c r="V38" s="6">
        <f>IF($D38&gt;=1,(IF(Master!$R37&gt;=1,(IF($F38&gt;=1,Master!M37,0)),0)),0)</f>
        <v>0</v>
      </c>
      <c r="W38" s="7">
        <f t="shared" si="1"/>
        <v>0</v>
      </c>
      <c r="X38" s="7">
        <f t="shared" si="2"/>
        <v>0</v>
      </c>
    </row>
    <row r="39" spans="4:24" ht="20.100000000000001" customHeight="1" x14ac:dyDescent="0.25">
      <c r="D39" s="2" t="str">
        <f>Master!A38</f>
        <v/>
      </c>
      <c r="E39" s="3">
        <f>Master!B38</f>
        <v>0</v>
      </c>
      <c r="F39" s="6">
        <f>IF(D39&gt;=1,Master!G38,0)</f>
        <v>0</v>
      </c>
      <c r="G39" s="6">
        <f>IF(D39&gt;=1,(IF(Master!Q38=1,(IF(F39&gt;=1,ROUND(F39*17/100,0),0)),0)),0)</f>
        <v>0</v>
      </c>
      <c r="H39" s="6">
        <f>IF(D39&gt;=1,(IF(Master!Q38=1,(IF(F39&gt;=1,ROUND(F39*Master!H38/100,0),0)),0)),0)</f>
        <v>0</v>
      </c>
      <c r="I39" s="7">
        <f t="shared" si="3"/>
        <v>0</v>
      </c>
      <c r="J39" s="6">
        <f t="shared" si="4"/>
        <v>0</v>
      </c>
      <c r="K39" s="6">
        <f t="shared" si="5"/>
        <v>0</v>
      </c>
      <c r="L39" s="6">
        <f t="shared" si="6"/>
        <v>0</v>
      </c>
      <c r="M39" s="7">
        <f t="shared" si="7"/>
        <v>0</v>
      </c>
      <c r="N39" s="6">
        <f>IF($D39&gt;=1,(IF(F39&gt;=1,ROUND(F39/31*Master!$E38,0),0)),0)</f>
        <v>0</v>
      </c>
      <c r="O39" s="6">
        <f>IF($D39&gt;=1,(IF(G39&gt;=1,ROUND(G39/31*Master!$E38,0),0)),0)</f>
        <v>0</v>
      </c>
      <c r="P39" s="6">
        <f>IF($D39&gt;=1,(IF(H39&gt;=1,ROUND(H39/31*Master!$E38,0),0)),0)</f>
        <v>0</v>
      </c>
      <c r="Q39" s="7">
        <f t="shared" si="8"/>
        <v>0</v>
      </c>
      <c r="R39" s="6">
        <f>IF(D39&gt;=1,(IF(Master!R38=2,(IF(F39&gt;=1,ROUNDDOWN((F39+G39)/10,0)-'Salary Already Paid'!O37,0)),0)),0)</f>
        <v>0</v>
      </c>
      <c r="S39" s="6">
        <f>IF($D39&gt;=1,(IF(Master!$R38=1,(IF($F39&gt;=1,Master!K38,0)),0)),0)</f>
        <v>0</v>
      </c>
      <c r="T39" s="6">
        <f>IF($D39&gt;=1,(IF(Master!$R38&gt;=1,(IF($F39&gt;=1,Master!I38,0)),0)),0)</f>
        <v>0</v>
      </c>
      <c r="U39" s="6">
        <f>IF($D39&gt;=1,(IF(Master!$R38&gt;=1,(IF($F39&gt;=1,Master!L38,0)),0)),0)</f>
        <v>0</v>
      </c>
      <c r="V39" s="6">
        <f>IF($D39&gt;=1,(IF(Master!$R38&gt;=1,(IF($F39&gt;=1,Master!M38,0)),0)),0)</f>
        <v>0</v>
      </c>
      <c r="W39" s="7">
        <f t="shared" ref="W39:W70" si="9">SUM(R39:V39)</f>
        <v>0</v>
      </c>
      <c r="X39" s="7">
        <f t="shared" ref="X39:X70" si="10">Q39-W39</f>
        <v>0</v>
      </c>
    </row>
    <row r="40" spans="4:24" ht="20.100000000000001" customHeight="1" x14ac:dyDescent="0.25">
      <c r="D40" s="2" t="str">
        <f>Master!A39</f>
        <v/>
      </c>
      <c r="E40" s="3">
        <f>Master!B39</f>
        <v>0</v>
      </c>
      <c r="F40" s="6">
        <f>IF(D40&gt;=1,Master!G39,0)</f>
        <v>0</v>
      </c>
      <c r="G40" s="6">
        <f>IF(D40&gt;=1,(IF(Master!Q39=1,(IF(F40&gt;=1,ROUND(F40*17/100,0),0)),0)),0)</f>
        <v>0</v>
      </c>
      <c r="H40" s="6">
        <f>IF(D40&gt;=1,(IF(Master!Q39=1,(IF(F40&gt;=1,ROUND(F40*Master!H39/100,0),0)),0)),0)</f>
        <v>0</v>
      </c>
      <c r="I40" s="7">
        <f t="shared" si="3"/>
        <v>0</v>
      </c>
      <c r="J40" s="6">
        <f t="shared" si="4"/>
        <v>0</v>
      </c>
      <c r="K40" s="6">
        <f t="shared" si="5"/>
        <v>0</v>
      </c>
      <c r="L40" s="6">
        <f t="shared" si="6"/>
        <v>0</v>
      </c>
      <c r="M40" s="7">
        <f t="shared" si="7"/>
        <v>0</v>
      </c>
      <c r="N40" s="6">
        <f>IF($D40&gt;=1,(IF(F40&gt;=1,ROUND(F40/31*Master!$E39,0),0)),0)</f>
        <v>0</v>
      </c>
      <c r="O40" s="6">
        <f>IF($D40&gt;=1,(IF(G40&gt;=1,ROUND(G40/31*Master!$E39,0),0)),0)</f>
        <v>0</v>
      </c>
      <c r="P40" s="6">
        <f>IF($D40&gt;=1,(IF(H40&gt;=1,ROUND(H40/31*Master!$E39,0),0)),0)</f>
        <v>0</v>
      </c>
      <c r="Q40" s="7">
        <f t="shared" si="8"/>
        <v>0</v>
      </c>
      <c r="R40" s="6">
        <f>IF(D40&gt;=1,(IF(Master!R39=2,(IF(F40&gt;=1,ROUNDDOWN((F40+G40)/10,0)-'Salary Already Paid'!O38,0)),0)),0)</f>
        <v>0</v>
      </c>
      <c r="S40" s="6">
        <f>IF($D40&gt;=1,(IF(Master!$R39=1,(IF($F40&gt;=1,Master!K39,0)),0)),0)</f>
        <v>0</v>
      </c>
      <c r="T40" s="6">
        <f>IF($D40&gt;=1,(IF(Master!$R39&gt;=1,(IF($F40&gt;=1,Master!I39,0)),0)),0)</f>
        <v>0</v>
      </c>
      <c r="U40" s="6">
        <f>IF($D40&gt;=1,(IF(Master!$R39&gt;=1,(IF($F40&gt;=1,Master!L39,0)),0)),0)</f>
        <v>0</v>
      </c>
      <c r="V40" s="6">
        <f>IF($D40&gt;=1,(IF(Master!$R39&gt;=1,(IF($F40&gt;=1,Master!M39,0)),0)),0)</f>
        <v>0</v>
      </c>
      <c r="W40" s="7">
        <f t="shared" si="9"/>
        <v>0</v>
      </c>
      <c r="X40" s="7">
        <f t="shared" si="10"/>
        <v>0</v>
      </c>
    </row>
    <row r="41" spans="4:24" ht="20.100000000000001" customHeight="1" x14ac:dyDescent="0.25">
      <c r="D41" s="2" t="str">
        <f>Master!A40</f>
        <v/>
      </c>
      <c r="E41" s="3">
        <f>Master!B40</f>
        <v>0</v>
      </c>
      <c r="F41" s="6">
        <f>IF(D41&gt;=1,Master!G40,0)</f>
        <v>0</v>
      </c>
      <c r="G41" s="6">
        <f>IF(D41&gt;=1,(IF(Master!Q40=1,(IF(F41&gt;=1,ROUND(F41*17/100,0),0)),0)),0)</f>
        <v>0</v>
      </c>
      <c r="H41" s="6">
        <f>IF(D41&gt;=1,(IF(Master!Q40=1,(IF(F41&gt;=1,ROUND(F41*Master!H40/100,0),0)),0)),0)</f>
        <v>0</v>
      </c>
      <c r="I41" s="7">
        <f t="shared" si="3"/>
        <v>0</v>
      </c>
      <c r="J41" s="6">
        <f t="shared" si="4"/>
        <v>0</v>
      </c>
      <c r="K41" s="6">
        <f t="shared" si="5"/>
        <v>0</v>
      </c>
      <c r="L41" s="6">
        <f t="shared" si="6"/>
        <v>0</v>
      </c>
      <c r="M41" s="7">
        <f t="shared" si="7"/>
        <v>0</v>
      </c>
      <c r="N41" s="6">
        <f>IF($D41&gt;=1,(IF(F41&gt;=1,ROUND(F41/31*Master!$E40,0),0)),0)</f>
        <v>0</v>
      </c>
      <c r="O41" s="6">
        <f>IF($D41&gt;=1,(IF(G41&gt;=1,ROUND(G41/31*Master!$E40,0),0)),0)</f>
        <v>0</v>
      </c>
      <c r="P41" s="6">
        <f>IF($D41&gt;=1,(IF(H41&gt;=1,ROUND(H41/31*Master!$E40,0),0)),0)</f>
        <v>0</v>
      </c>
      <c r="Q41" s="7">
        <f t="shared" si="8"/>
        <v>0</v>
      </c>
      <c r="R41" s="6">
        <f>IF(D41&gt;=1,(IF(Master!R40=2,(IF(F41&gt;=1,ROUNDDOWN((F41+G41)/10,0)-'Salary Already Paid'!O39,0)),0)),0)</f>
        <v>0</v>
      </c>
      <c r="S41" s="6">
        <f>IF($D41&gt;=1,(IF(Master!$R40=1,(IF($F41&gt;=1,Master!K40,0)),0)),0)</f>
        <v>0</v>
      </c>
      <c r="T41" s="6">
        <f>IF($D41&gt;=1,(IF(Master!$R40&gt;=1,(IF($F41&gt;=1,Master!I40,0)),0)),0)</f>
        <v>0</v>
      </c>
      <c r="U41" s="6">
        <f>IF($D41&gt;=1,(IF(Master!$R40&gt;=1,(IF($F41&gt;=1,Master!L40,0)),0)),0)</f>
        <v>0</v>
      </c>
      <c r="V41" s="6">
        <f>IF($D41&gt;=1,(IF(Master!$R40&gt;=1,(IF($F41&gt;=1,Master!M40,0)),0)),0)</f>
        <v>0</v>
      </c>
      <c r="W41" s="7">
        <f t="shared" si="9"/>
        <v>0</v>
      </c>
      <c r="X41" s="7">
        <f t="shared" si="10"/>
        <v>0</v>
      </c>
    </row>
    <row r="42" spans="4:24" ht="20.100000000000001" customHeight="1" x14ac:dyDescent="0.25">
      <c r="D42" s="2" t="str">
        <f>Master!A41</f>
        <v/>
      </c>
      <c r="E42" s="3">
        <f>Master!B41</f>
        <v>0</v>
      </c>
      <c r="F42" s="6">
        <f>IF(D42&gt;=1,Master!G41,0)</f>
        <v>0</v>
      </c>
      <c r="G42" s="6">
        <f>IF(D42&gt;=1,(IF(Master!Q41=1,(IF(F42&gt;=1,ROUND(F42*17/100,0),0)),0)),0)</f>
        <v>0</v>
      </c>
      <c r="H42" s="6">
        <f>IF(D42&gt;=1,(IF(Master!Q41=1,(IF(F42&gt;=1,ROUND(F42*Master!H41/100,0),0)),0)),0)</f>
        <v>0</v>
      </c>
      <c r="I42" s="7">
        <f t="shared" si="3"/>
        <v>0</v>
      </c>
      <c r="J42" s="6">
        <f t="shared" si="4"/>
        <v>0</v>
      </c>
      <c r="K42" s="6">
        <f t="shared" si="5"/>
        <v>0</v>
      </c>
      <c r="L42" s="6">
        <f t="shared" si="6"/>
        <v>0</v>
      </c>
      <c r="M42" s="7">
        <f t="shared" si="7"/>
        <v>0</v>
      </c>
      <c r="N42" s="6">
        <f>IF($D42&gt;=1,(IF(F42&gt;=1,ROUND(F42/31*Master!$E41,0),0)),0)</f>
        <v>0</v>
      </c>
      <c r="O42" s="6">
        <f>IF($D42&gt;=1,(IF(G42&gt;=1,ROUND(G42/31*Master!$E41,0),0)),0)</f>
        <v>0</v>
      </c>
      <c r="P42" s="6">
        <f>IF($D42&gt;=1,(IF(H42&gt;=1,ROUND(H42/31*Master!$E41,0),0)),0)</f>
        <v>0</v>
      </c>
      <c r="Q42" s="7">
        <f t="shared" si="8"/>
        <v>0</v>
      </c>
      <c r="R42" s="6">
        <f>IF(D42&gt;=1,(IF(Master!R41=2,(IF(F42&gt;=1,ROUNDDOWN((F42+G42)/10,0)-'Salary Already Paid'!O40,0)),0)),0)</f>
        <v>0</v>
      </c>
      <c r="S42" s="6">
        <f>IF($D42&gt;=1,(IF(Master!$R41=1,(IF($F42&gt;=1,Master!K41,0)),0)),0)</f>
        <v>0</v>
      </c>
      <c r="T42" s="6">
        <f>IF($D42&gt;=1,(IF(Master!$R41&gt;=1,(IF($F42&gt;=1,Master!I41,0)),0)),0)</f>
        <v>0</v>
      </c>
      <c r="U42" s="6">
        <f>IF($D42&gt;=1,(IF(Master!$R41&gt;=1,(IF($F42&gt;=1,Master!L41,0)),0)),0)</f>
        <v>0</v>
      </c>
      <c r="V42" s="6">
        <f>IF($D42&gt;=1,(IF(Master!$R41&gt;=1,(IF($F42&gt;=1,Master!M41,0)),0)),0)</f>
        <v>0</v>
      </c>
      <c r="W42" s="7">
        <f t="shared" si="9"/>
        <v>0</v>
      </c>
      <c r="X42" s="7">
        <f t="shared" si="10"/>
        <v>0</v>
      </c>
    </row>
    <row r="43" spans="4:24" ht="20.100000000000001" customHeight="1" x14ac:dyDescent="0.25">
      <c r="D43" s="2" t="str">
        <f>Master!A42</f>
        <v/>
      </c>
      <c r="E43" s="3">
        <f>Master!B42</f>
        <v>0</v>
      </c>
      <c r="F43" s="6">
        <f>IF(D43&gt;=1,Master!G42,0)</f>
        <v>0</v>
      </c>
      <c r="G43" s="6">
        <f>IF(D43&gt;=1,(IF(Master!Q42=1,(IF(F43&gt;=1,ROUND(F43*17/100,0),0)),0)),0)</f>
        <v>0</v>
      </c>
      <c r="H43" s="6">
        <f>IF(D43&gt;=1,(IF(Master!Q42=1,(IF(F43&gt;=1,ROUND(F43*Master!H42/100,0),0)),0)),0)</f>
        <v>0</v>
      </c>
      <c r="I43" s="7">
        <f t="shared" si="3"/>
        <v>0</v>
      </c>
      <c r="J43" s="6">
        <f t="shared" si="4"/>
        <v>0</v>
      </c>
      <c r="K43" s="6">
        <f t="shared" si="5"/>
        <v>0</v>
      </c>
      <c r="L43" s="6">
        <f t="shared" si="6"/>
        <v>0</v>
      </c>
      <c r="M43" s="7">
        <f t="shared" si="7"/>
        <v>0</v>
      </c>
      <c r="N43" s="6">
        <f>IF($D43&gt;=1,(IF(F43&gt;=1,ROUND(F43/31*Master!$E42,0),0)),0)</f>
        <v>0</v>
      </c>
      <c r="O43" s="6">
        <f>IF($D43&gt;=1,(IF(G43&gt;=1,ROUND(G43/31*Master!$E42,0),0)),0)</f>
        <v>0</v>
      </c>
      <c r="P43" s="6">
        <f>IF($D43&gt;=1,(IF(H43&gt;=1,ROUND(H43/31*Master!$E42,0),0)),0)</f>
        <v>0</v>
      </c>
      <c r="Q43" s="7">
        <f t="shared" si="8"/>
        <v>0</v>
      </c>
      <c r="R43" s="6">
        <f>IF(D43&gt;=1,(IF(Master!R42=2,(IF(F43&gt;=1,ROUNDDOWN((F43+G43)/10,0)-'Salary Already Paid'!O41,0)),0)),0)</f>
        <v>0</v>
      </c>
      <c r="S43" s="6">
        <f>IF($D43&gt;=1,(IF(Master!$R42=1,(IF($F43&gt;=1,Master!K42,0)),0)),0)</f>
        <v>0</v>
      </c>
      <c r="T43" s="6">
        <f>IF($D43&gt;=1,(IF(Master!$R42&gt;=1,(IF($F43&gt;=1,Master!I42,0)),0)),0)</f>
        <v>0</v>
      </c>
      <c r="U43" s="6">
        <f>IF($D43&gt;=1,(IF(Master!$R42&gt;=1,(IF($F43&gt;=1,Master!L42,0)),0)),0)</f>
        <v>0</v>
      </c>
      <c r="V43" s="6">
        <f>IF($D43&gt;=1,(IF(Master!$R42&gt;=1,(IF($F43&gt;=1,Master!M42,0)),0)),0)</f>
        <v>0</v>
      </c>
      <c r="W43" s="7">
        <f t="shared" si="9"/>
        <v>0</v>
      </c>
      <c r="X43" s="7">
        <f t="shared" si="10"/>
        <v>0</v>
      </c>
    </row>
    <row r="44" spans="4:24" ht="20.100000000000001" customHeight="1" x14ac:dyDescent="0.25">
      <c r="D44" s="2" t="str">
        <f>Master!A43</f>
        <v/>
      </c>
      <c r="E44" s="3">
        <f>Master!B43</f>
        <v>0</v>
      </c>
      <c r="F44" s="6">
        <f>IF(D44&gt;=1,Master!G43,0)</f>
        <v>0</v>
      </c>
      <c r="G44" s="6">
        <f>IF(D44&gt;=1,(IF(Master!Q43=1,(IF(F44&gt;=1,ROUND(F44*17/100,0),0)),0)),0)</f>
        <v>0</v>
      </c>
      <c r="H44" s="6">
        <f>IF(D44&gt;=1,(IF(Master!Q43=1,(IF(F44&gt;=1,ROUND(F44*Master!H43/100,0),0)),0)),0)</f>
        <v>0</v>
      </c>
      <c r="I44" s="7">
        <f t="shared" si="3"/>
        <v>0</v>
      </c>
      <c r="J44" s="6">
        <f t="shared" si="4"/>
        <v>0</v>
      </c>
      <c r="K44" s="6">
        <f t="shared" si="5"/>
        <v>0</v>
      </c>
      <c r="L44" s="6">
        <f t="shared" si="6"/>
        <v>0</v>
      </c>
      <c r="M44" s="7">
        <f t="shared" si="7"/>
        <v>0</v>
      </c>
      <c r="N44" s="6">
        <f>IF($D44&gt;=1,(IF(F44&gt;=1,ROUND(F44/31*Master!$E43,0),0)),0)</f>
        <v>0</v>
      </c>
      <c r="O44" s="6">
        <f>IF($D44&gt;=1,(IF(G44&gt;=1,ROUND(G44/31*Master!$E43,0),0)),0)</f>
        <v>0</v>
      </c>
      <c r="P44" s="6">
        <f>IF($D44&gt;=1,(IF(H44&gt;=1,ROUND(H44/31*Master!$E43,0),0)),0)</f>
        <v>0</v>
      </c>
      <c r="Q44" s="7">
        <f t="shared" si="8"/>
        <v>0</v>
      </c>
      <c r="R44" s="6">
        <f>IF(D44&gt;=1,(IF(Master!R43=2,(IF(F44&gt;=1,ROUNDDOWN((F44+G44)/10,0)-'Salary Already Paid'!O42,0)),0)),0)</f>
        <v>0</v>
      </c>
      <c r="S44" s="6">
        <f>IF($D44&gt;=1,(IF(Master!$R43=1,(IF($F44&gt;=1,Master!K43,0)),0)),0)</f>
        <v>0</v>
      </c>
      <c r="T44" s="6">
        <f>IF($D44&gt;=1,(IF(Master!$R43&gt;=1,(IF($F44&gt;=1,Master!I43,0)),0)),0)</f>
        <v>0</v>
      </c>
      <c r="U44" s="6">
        <f>IF($D44&gt;=1,(IF(Master!$R43&gt;=1,(IF($F44&gt;=1,Master!L43,0)),0)),0)</f>
        <v>0</v>
      </c>
      <c r="V44" s="6">
        <f>IF($D44&gt;=1,(IF(Master!$R43&gt;=1,(IF($F44&gt;=1,Master!M43,0)),0)),0)</f>
        <v>0</v>
      </c>
      <c r="W44" s="7">
        <f t="shared" si="9"/>
        <v>0</v>
      </c>
      <c r="X44" s="7">
        <f t="shared" si="10"/>
        <v>0</v>
      </c>
    </row>
    <row r="45" spans="4:24" ht="20.100000000000001" customHeight="1" x14ac:dyDescent="0.25">
      <c r="D45" s="2" t="str">
        <f>Master!A44</f>
        <v/>
      </c>
      <c r="E45" s="3">
        <f>Master!B44</f>
        <v>0</v>
      </c>
      <c r="F45" s="6">
        <f>IF(D45&gt;=1,Master!G44,0)</f>
        <v>0</v>
      </c>
      <c r="G45" s="6">
        <f>IF(D45&gt;=1,(IF(Master!Q44=1,(IF(F45&gt;=1,ROUND(F45*17/100,0),0)),0)),0)</f>
        <v>0</v>
      </c>
      <c r="H45" s="6">
        <f>IF(D45&gt;=1,(IF(Master!Q44=1,(IF(F45&gt;=1,ROUND(F45*Master!H44/100,0),0)),0)),0)</f>
        <v>0</v>
      </c>
      <c r="I45" s="7">
        <f t="shared" si="3"/>
        <v>0</v>
      </c>
      <c r="J45" s="6">
        <f t="shared" si="4"/>
        <v>0</v>
      </c>
      <c r="K45" s="6">
        <f t="shared" si="5"/>
        <v>0</v>
      </c>
      <c r="L45" s="6">
        <f t="shared" si="6"/>
        <v>0</v>
      </c>
      <c r="M45" s="7">
        <f t="shared" si="7"/>
        <v>0</v>
      </c>
      <c r="N45" s="6">
        <f>IF($D45&gt;=1,(IF(F45&gt;=1,ROUND(F45/31*Master!$E44,0),0)),0)</f>
        <v>0</v>
      </c>
      <c r="O45" s="6">
        <f>IF($D45&gt;=1,(IF(G45&gt;=1,ROUND(G45/31*Master!$E44,0),0)),0)</f>
        <v>0</v>
      </c>
      <c r="P45" s="6">
        <f>IF($D45&gt;=1,(IF(H45&gt;=1,ROUND(H45/31*Master!$E44,0),0)),0)</f>
        <v>0</v>
      </c>
      <c r="Q45" s="7">
        <f t="shared" si="8"/>
        <v>0</v>
      </c>
      <c r="R45" s="6">
        <f>IF(D45&gt;=1,(IF(Master!R44=2,(IF(F45&gt;=1,ROUNDDOWN((F45+G45)/10,0)-'Salary Already Paid'!O43,0)),0)),0)</f>
        <v>0</v>
      </c>
      <c r="S45" s="6">
        <f>IF($D45&gt;=1,(IF(Master!$R44=1,(IF($F45&gt;=1,Master!K44,0)),0)),0)</f>
        <v>0</v>
      </c>
      <c r="T45" s="6">
        <f>IF($D45&gt;=1,(IF(Master!$R44&gt;=1,(IF($F45&gt;=1,Master!I44,0)),0)),0)</f>
        <v>0</v>
      </c>
      <c r="U45" s="6">
        <f>IF($D45&gt;=1,(IF(Master!$R44&gt;=1,(IF($F45&gt;=1,Master!L44,0)),0)),0)</f>
        <v>0</v>
      </c>
      <c r="V45" s="6">
        <f>IF($D45&gt;=1,(IF(Master!$R44&gt;=1,(IF($F45&gt;=1,Master!M44,0)),0)),0)</f>
        <v>0</v>
      </c>
      <c r="W45" s="7">
        <f t="shared" si="9"/>
        <v>0</v>
      </c>
      <c r="X45" s="7">
        <f t="shared" si="10"/>
        <v>0</v>
      </c>
    </row>
    <row r="46" spans="4:24" ht="20.100000000000001" customHeight="1" x14ac:dyDescent="0.25">
      <c r="D46" s="2" t="str">
        <f>Master!A45</f>
        <v/>
      </c>
      <c r="E46" s="3">
        <f>Master!B45</f>
        <v>0</v>
      </c>
      <c r="F46" s="6">
        <f>IF(D46&gt;=1,Master!G45,0)</f>
        <v>0</v>
      </c>
      <c r="G46" s="6">
        <f>IF(D46&gt;=1,(IF(Master!Q45=1,(IF(F46&gt;=1,ROUND(F46*17/100,0),0)),0)),0)</f>
        <v>0</v>
      </c>
      <c r="H46" s="6">
        <f>IF(D46&gt;=1,(IF(Master!Q45=1,(IF(F46&gt;=1,ROUND(F46*Master!H45/100,0),0)),0)),0)</f>
        <v>0</v>
      </c>
      <c r="I46" s="7">
        <f t="shared" si="3"/>
        <v>0</v>
      </c>
      <c r="J46" s="6">
        <f t="shared" si="4"/>
        <v>0</v>
      </c>
      <c r="K46" s="6">
        <f t="shared" si="5"/>
        <v>0</v>
      </c>
      <c r="L46" s="6">
        <f t="shared" si="6"/>
        <v>0</v>
      </c>
      <c r="M46" s="7">
        <f t="shared" si="7"/>
        <v>0</v>
      </c>
      <c r="N46" s="6">
        <f>IF($D46&gt;=1,(IF(F46&gt;=1,ROUND(F46/31*Master!$E45,0),0)),0)</f>
        <v>0</v>
      </c>
      <c r="O46" s="6">
        <f>IF($D46&gt;=1,(IF(G46&gt;=1,ROUND(G46/31*Master!$E45,0),0)),0)</f>
        <v>0</v>
      </c>
      <c r="P46" s="6">
        <f>IF($D46&gt;=1,(IF(H46&gt;=1,ROUND(H46/31*Master!$E45,0),0)),0)</f>
        <v>0</v>
      </c>
      <c r="Q46" s="7">
        <f t="shared" si="8"/>
        <v>0</v>
      </c>
      <c r="R46" s="6">
        <f>IF(D46&gt;=1,(IF(Master!R45=2,(IF(F46&gt;=1,ROUNDDOWN((F46+G46)/10,0)-'Salary Already Paid'!O44,0)),0)),0)</f>
        <v>0</v>
      </c>
      <c r="S46" s="6">
        <f>IF($D46&gt;=1,(IF(Master!$R45=1,(IF($F46&gt;=1,Master!K45,0)),0)),0)</f>
        <v>0</v>
      </c>
      <c r="T46" s="6">
        <f>IF($D46&gt;=1,(IF(Master!$R45&gt;=1,(IF($F46&gt;=1,Master!I45,0)),0)),0)</f>
        <v>0</v>
      </c>
      <c r="U46" s="6">
        <f>IF($D46&gt;=1,(IF(Master!$R45&gt;=1,(IF($F46&gt;=1,Master!L45,0)),0)),0)</f>
        <v>0</v>
      </c>
      <c r="V46" s="6">
        <f>IF($D46&gt;=1,(IF(Master!$R45&gt;=1,(IF($F46&gt;=1,Master!M45,0)),0)),0)</f>
        <v>0</v>
      </c>
      <c r="W46" s="7">
        <f t="shared" si="9"/>
        <v>0</v>
      </c>
      <c r="X46" s="7">
        <f t="shared" si="10"/>
        <v>0</v>
      </c>
    </row>
    <row r="47" spans="4:24" ht="20.100000000000001" customHeight="1" x14ac:dyDescent="0.25">
      <c r="D47" s="2" t="str">
        <f>Master!A46</f>
        <v/>
      </c>
      <c r="E47" s="3">
        <f>Master!B46</f>
        <v>0</v>
      </c>
      <c r="F47" s="6">
        <f>IF(D47&gt;=1,Master!G46,0)</f>
        <v>0</v>
      </c>
      <c r="G47" s="6">
        <f>IF(D47&gt;=1,(IF(Master!Q46=1,(IF(F47&gt;=1,ROUND(F47*17/100,0),0)),0)),0)</f>
        <v>0</v>
      </c>
      <c r="H47" s="6">
        <f>IF(D47&gt;=1,(IF(Master!Q46=1,(IF(F47&gt;=1,ROUND(F47*Master!H46/100,0),0)),0)),0)</f>
        <v>0</v>
      </c>
      <c r="I47" s="7">
        <f t="shared" si="3"/>
        <v>0</v>
      </c>
      <c r="J47" s="6">
        <f t="shared" si="4"/>
        <v>0</v>
      </c>
      <c r="K47" s="6">
        <f t="shared" si="5"/>
        <v>0</v>
      </c>
      <c r="L47" s="6">
        <f t="shared" si="6"/>
        <v>0</v>
      </c>
      <c r="M47" s="7">
        <f t="shared" si="7"/>
        <v>0</v>
      </c>
      <c r="N47" s="6">
        <f>IF($D47&gt;=1,(IF(F47&gt;=1,ROUND(F47/31*Master!$E46,0),0)),0)</f>
        <v>0</v>
      </c>
      <c r="O47" s="6">
        <f>IF($D47&gt;=1,(IF(G47&gt;=1,ROUND(G47/31*Master!$E46,0),0)),0)</f>
        <v>0</v>
      </c>
      <c r="P47" s="6">
        <f>IF($D47&gt;=1,(IF(H47&gt;=1,ROUND(H47/31*Master!$E46,0),0)),0)</f>
        <v>0</v>
      </c>
      <c r="Q47" s="7">
        <f t="shared" si="8"/>
        <v>0</v>
      </c>
      <c r="R47" s="6">
        <f>IF(D47&gt;=1,(IF(Master!R46=2,(IF(F47&gt;=1,ROUNDDOWN((F47+G47)/10,0)-'Salary Already Paid'!O45,0)),0)),0)</f>
        <v>0</v>
      </c>
      <c r="S47" s="6">
        <f>IF($D47&gt;=1,(IF(Master!$R46=1,(IF($F47&gt;=1,Master!K46,0)),0)),0)</f>
        <v>0</v>
      </c>
      <c r="T47" s="6">
        <f>IF($D47&gt;=1,(IF(Master!$R46&gt;=1,(IF($F47&gt;=1,Master!I46,0)),0)),0)</f>
        <v>0</v>
      </c>
      <c r="U47" s="6">
        <f>IF($D47&gt;=1,(IF(Master!$R46&gt;=1,(IF($F47&gt;=1,Master!L46,0)),0)),0)</f>
        <v>0</v>
      </c>
      <c r="V47" s="6">
        <f>IF($D47&gt;=1,(IF(Master!$R46&gt;=1,(IF($F47&gt;=1,Master!M46,0)),0)),0)</f>
        <v>0</v>
      </c>
      <c r="W47" s="7">
        <f t="shared" si="9"/>
        <v>0</v>
      </c>
      <c r="X47" s="7">
        <f t="shared" si="10"/>
        <v>0</v>
      </c>
    </row>
    <row r="48" spans="4:24" ht="20.100000000000001" customHeight="1" x14ac:dyDescent="0.25">
      <c r="D48" s="2" t="str">
        <f>Master!A47</f>
        <v/>
      </c>
      <c r="E48" s="3">
        <f>Master!B47</f>
        <v>0</v>
      </c>
      <c r="F48" s="6">
        <f>IF(D48&gt;=1,Master!G47,0)</f>
        <v>0</v>
      </c>
      <c r="G48" s="6">
        <f>IF(D48&gt;=1,(IF(Master!Q47=1,(IF(F48&gt;=1,ROUND(F48*17/100,0),0)),0)),0)</f>
        <v>0</v>
      </c>
      <c r="H48" s="6">
        <f>IF(D48&gt;=1,(IF(Master!Q47=1,(IF(F48&gt;=1,ROUND(F48*Master!H47/100,0),0)),0)),0)</f>
        <v>0</v>
      </c>
      <c r="I48" s="7">
        <f t="shared" si="3"/>
        <v>0</v>
      </c>
      <c r="J48" s="6">
        <f t="shared" si="4"/>
        <v>0</v>
      </c>
      <c r="K48" s="6">
        <f t="shared" si="5"/>
        <v>0</v>
      </c>
      <c r="L48" s="6">
        <f t="shared" si="6"/>
        <v>0</v>
      </c>
      <c r="M48" s="7">
        <f t="shared" si="7"/>
        <v>0</v>
      </c>
      <c r="N48" s="6">
        <f>IF($D48&gt;=1,(IF(F48&gt;=1,ROUND(F48/31*Master!$E47,0),0)),0)</f>
        <v>0</v>
      </c>
      <c r="O48" s="6">
        <f>IF($D48&gt;=1,(IF(G48&gt;=1,ROUND(G48/31*Master!$E47,0),0)),0)</f>
        <v>0</v>
      </c>
      <c r="P48" s="6">
        <f>IF($D48&gt;=1,(IF(H48&gt;=1,ROUND(H48/31*Master!$E47,0),0)),0)</f>
        <v>0</v>
      </c>
      <c r="Q48" s="7">
        <f t="shared" si="8"/>
        <v>0</v>
      </c>
      <c r="R48" s="6">
        <f>IF(D48&gt;=1,(IF(Master!R47=2,(IF(F48&gt;=1,ROUNDDOWN((F48+G48)/10,0)-'Salary Already Paid'!O46,0)),0)),0)</f>
        <v>0</v>
      </c>
      <c r="S48" s="6">
        <f>IF($D48&gt;=1,(IF(Master!$R47=1,(IF($F48&gt;=1,Master!K47,0)),0)),0)</f>
        <v>0</v>
      </c>
      <c r="T48" s="6">
        <f>IF($D48&gt;=1,(IF(Master!$R47&gt;=1,(IF($F48&gt;=1,Master!I47,0)),0)),0)</f>
        <v>0</v>
      </c>
      <c r="U48" s="6">
        <f>IF($D48&gt;=1,(IF(Master!$R47&gt;=1,(IF($F48&gt;=1,Master!L47,0)),0)),0)</f>
        <v>0</v>
      </c>
      <c r="V48" s="6">
        <f>IF($D48&gt;=1,(IF(Master!$R47&gt;=1,(IF($F48&gt;=1,Master!M47,0)),0)),0)</f>
        <v>0</v>
      </c>
      <c r="W48" s="7">
        <f t="shared" si="9"/>
        <v>0</v>
      </c>
      <c r="X48" s="7">
        <f t="shared" si="10"/>
        <v>0</v>
      </c>
    </row>
    <row r="49" spans="4:24" ht="20.100000000000001" customHeight="1" x14ac:dyDescent="0.25">
      <c r="D49" s="2" t="str">
        <f>Master!A48</f>
        <v/>
      </c>
      <c r="E49" s="3">
        <f>Master!B48</f>
        <v>0</v>
      </c>
      <c r="F49" s="6">
        <f>IF(D49&gt;=1,Master!G48,0)</f>
        <v>0</v>
      </c>
      <c r="G49" s="6">
        <f>IF(D49&gt;=1,(IF(Master!Q48=1,(IF(F49&gt;=1,ROUND(F49*17/100,0),0)),0)),0)</f>
        <v>0</v>
      </c>
      <c r="H49" s="6">
        <f>IF(D49&gt;=1,(IF(Master!Q48=1,(IF(F49&gt;=1,ROUND(F49*Master!H48/100,0),0)),0)),0)</f>
        <v>0</v>
      </c>
      <c r="I49" s="7">
        <f t="shared" si="3"/>
        <v>0</v>
      </c>
      <c r="J49" s="6">
        <f t="shared" si="4"/>
        <v>0</v>
      </c>
      <c r="K49" s="6">
        <f t="shared" si="5"/>
        <v>0</v>
      </c>
      <c r="L49" s="6">
        <f t="shared" si="6"/>
        <v>0</v>
      </c>
      <c r="M49" s="7">
        <f t="shared" si="7"/>
        <v>0</v>
      </c>
      <c r="N49" s="6">
        <f>IF($D49&gt;=1,(IF(F49&gt;=1,ROUND(F49/31*Master!$E48,0),0)),0)</f>
        <v>0</v>
      </c>
      <c r="O49" s="6">
        <f>IF($D49&gt;=1,(IF(G49&gt;=1,ROUND(G49/31*Master!$E48,0),0)),0)</f>
        <v>0</v>
      </c>
      <c r="P49" s="6">
        <f>IF($D49&gt;=1,(IF(H49&gt;=1,ROUND(H49/31*Master!$E48,0),0)),0)</f>
        <v>0</v>
      </c>
      <c r="Q49" s="7">
        <f t="shared" si="8"/>
        <v>0</v>
      </c>
      <c r="R49" s="6">
        <f>IF(D49&gt;=1,(IF(Master!R48=2,(IF(F49&gt;=1,ROUNDDOWN((F49+G49)/10,0)-'Salary Already Paid'!O47,0)),0)),0)</f>
        <v>0</v>
      </c>
      <c r="S49" s="6">
        <f>IF($D49&gt;=1,(IF(Master!$R48=1,(IF($F49&gt;=1,Master!K48,0)),0)),0)</f>
        <v>0</v>
      </c>
      <c r="T49" s="6">
        <f>IF($D49&gt;=1,(IF(Master!$R48&gt;=1,(IF($F49&gt;=1,Master!I48,0)),0)),0)</f>
        <v>0</v>
      </c>
      <c r="U49" s="6">
        <f>IF($D49&gt;=1,(IF(Master!$R48&gt;=1,(IF($F49&gt;=1,Master!L48,0)),0)),0)</f>
        <v>0</v>
      </c>
      <c r="V49" s="6">
        <f>IF($D49&gt;=1,(IF(Master!$R48&gt;=1,(IF($F49&gt;=1,Master!M48,0)),0)),0)</f>
        <v>0</v>
      </c>
      <c r="W49" s="7">
        <f t="shared" si="9"/>
        <v>0</v>
      </c>
      <c r="X49" s="7">
        <f t="shared" si="10"/>
        <v>0</v>
      </c>
    </row>
    <row r="50" spans="4:24" ht="20.100000000000001" customHeight="1" x14ac:dyDescent="0.25">
      <c r="D50" s="2" t="str">
        <f>Master!A49</f>
        <v/>
      </c>
      <c r="E50" s="3">
        <f>Master!B49</f>
        <v>0</v>
      </c>
      <c r="F50" s="6">
        <f>IF(D50&gt;=1,Master!G49,0)</f>
        <v>0</v>
      </c>
      <c r="G50" s="6">
        <f>IF(D50&gt;=1,(IF(Master!Q49=1,(IF(F50&gt;=1,ROUND(F50*17/100,0),0)),0)),0)</f>
        <v>0</v>
      </c>
      <c r="H50" s="6">
        <f>IF(D50&gt;=1,(IF(Master!Q49=1,(IF(F50&gt;=1,ROUND(F50*Master!H49/100,0),0)),0)),0)</f>
        <v>0</v>
      </c>
      <c r="I50" s="7">
        <f t="shared" si="3"/>
        <v>0</v>
      </c>
      <c r="J50" s="6">
        <f t="shared" si="4"/>
        <v>0</v>
      </c>
      <c r="K50" s="6">
        <f t="shared" si="5"/>
        <v>0</v>
      </c>
      <c r="L50" s="6">
        <f t="shared" si="6"/>
        <v>0</v>
      </c>
      <c r="M50" s="7">
        <f t="shared" si="7"/>
        <v>0</v>
      </c>
      <c r="N50" s="6">
        <f>IF($D50&gt;=1,(IF(F50&gt;=1,ROUND(F50/31*Master!$E49,0),0)),0)</f>
        <v>0</v>
      </c>
      <c r="O50" s="6">
        <f>IF($D50&gt;=1,(IF(G50&gt;=1,ROUND(G50/31*Master!$E49,0),0)),0)</f>
        <v>0</v>
      </c>
      <c r="P50" s="6">
        <f>IF($D50&gt;=1,(IF(H50&gt;=1,ROUND(H50/31*Master!$E49,0),0)),0)</f>
        <v>0</v>
      </c>
      <c r="Q50" s="7">
        <f t="shared" si="8"/>
        <v>0</v>
      </c>
      <c r="R50" s="6">
        <f>IF(D50&gt;=1,(IF(Master!R49=2,(IF(F50&gt;=1,ROUNDDOWN((F50+G50)/10,0)-'Salary Already Paid'!O48,0)),0)),0)</f>
        <v>0</v>
      </c>
      <c r="S50" s="6">
        <f>IF($D50&gt;=1,(IF(Master!$R49=1,(IF($F50&gt;=1,Master!K49,0)),0)),0)</f>
        <v>0</v>
      </c>
      <c r="T50" s="6">
        <f>IF($D50&gt;=1,(IF(Master!$R49&gt;=1,(IF($F50&gt;=1,Master!I49,0)),0)),0)</f>
        <v>0</v>
      </c>
      <c r="U50" s="6">
        <f>IF($D50&gt;=1,(IF(Master!$R49&gt;=1,(IF($F50&gt;=1,Master!L49,0)),0)),0)</f>
        <v>0</v>
      </c>
      <c r="V50" s="6">
        <f>IF($D50&gt;=1,(IF(Master!$R49&gt;=1,(IF($F50&gt;=1,Master!M49,0)),0)),0)</f>
        <v>0</v>
      </c>
      <c r="W50" s="7">
        <f t="shared" si="9"/>
        <v>0</v>
      </c>
      <c r="X50" s="7">
        <f t="shared" si="10"/>
        <v>0</v>
      </c>
    </row>
    <row r="51" spans="4:24" ht="20.100000000000001" customHeight="1" x14ac:dyDescent="0.25">
      <c r="D51" s="2" t="str">
        <f>Master!A50</f>
        <v/>
      </c>
      <c r="E51" s="3">
        <f>Master!B50</f>
        <v>0</v>
      </c>
      <c r="F51" s="6">
        <f>IF(D51&gt;=1,Master!G50,0)</f>
        <v>0</v>
      </c>
      <c r="G51" s="6">
        <f>IF(D51&gt;=1,(IF(Master!Q50=1,(IF(F51&gt;=1,ROUND(F51*17/100,0),0)),0)),0)</f>
        <v>0</v>
      </c>
      <c r="H51" s="6">
        <f>IF(D51&gt;=1,(IF(Master!Q50=1,(IF(F51&gt;=1,ROUND(F51*Master!H50/100,0),0)),0)),0)</f>
        <v>0</v>
      </c>
      <c r="I51" s="7">
        <f t="shared" si="3"/>
        <v>0</v>
      </c>
      <c r="J51" s="6">
        <f t="shared" si="4"/>
        <v>0</v>
      </c>
      <c r="K51" s="6">
        <f t="shared" si="5"/>
        <v>0</v>
      </c>
      <c r="L51" s="6">
        <f t="shared" si="6"/>
        <v>0</v>
      </c>
      <c r="M51" s="7">
        <f t="shared" si="7"/>
        <v>0</v>
      </c>
      <c r="N51" s="6">
        <f>IF($D51&gt;=1,(IF(F51&gt;=1,ROUND(F51/31*Master!$E50,0),0)),0)</f>
        <v>0</v>
      </c>
      <c r="O51" s="6">
        <f>IF($D51&gt;=1,(IF(G51&gt;=1,ROUND(G51/31*Master!$E50,0),0)),0)</f>
        <v>0</v>
      </c>
      <c r="P51" s="6">
        <f>IF($D51&gt;=1,(IF(H51&gt;=1,ROUND(H51/31*Master!$E50,0),0)),0)</f>
        <v>0</v>
      </c>
      <c r="Q51" s="7">
        <f t="shared" si="8"/>
        <v>0</v>
      </c>
      <c r="R51" s="6">
        <f>IF(D51&gt;=1,(IF(Master!R50=2,(IF(F51&gt;=1,ROUNDDOWN((F51+G51)/10,0)-'Salary Already Paid'!O49,0)),0)),0)</f>
        <v>0</v>
      </c>
      <c r="S51" s="6">
        <f>IF($D51&gt;=1,(IF(Master!$R50=1,(IF($F51&gt;=1,Master!K50,0)),0)),0)</f>
        <v>0</v>
      </c>
      <c r="T51" s="6">
        <f>IF($D51&gt;=1,(IF(Master!$R50&gt;=1,(IF($F51&gt;=1,Master!I50,0)),0)),0)</f>
        <v>0</v>
      </c>
      <c r="U51" s="6">
        <f>IF($D51&gt;=1,(IF(Master!$R50&gt;=1,(IF($F51&gt;=1,Master!L50,0)),0)),0)</f>
        <v>0</v>
      </c>
      <c r="V51" s="6">
        <f>IF($D51&gt;=1,(IF(Master!$R50&gt;=1,(IF($F51&gt;=1,Master!M50,0)),0)),0)</f>
        <v>0</v>
      </c>
      <c r="W51" s="7">
        <f t="shared" si="9"/>
        <v>0</v>
      </c>
      <c r="X51" s="7">
        <f t="shared" si="10"/>
        <v>0</v>
      </c>
    </row>
    <row r="52" spans="4:24" ht="20.100000000000001" customHeight="1" x14ac:dyDescent="0.25">
      <c r="D52" s="2" t="str">
        <f>Master!A51</f>
        <v/>
      </c>
      <c r="E52" s="3">
        <f>Master!B51</f>
        <v>0</v>
      </c>
      <c r="F52" s="6">
        <f>IF(D52&gt;=1,Master!G51,0)</f>
        <v>0</v>
      </c>
      <c r="G52" s="6">
        <f>IF(D52&gt;=1,(IF(Master!Q51=1,(IF(F52&gt;=1,ROUND(F52*17/100,0),0)),0)),0)</f>
        <v>0</v>
      </c>
      <c r="H52" s="6">
        <f>IF(D52&gt;=1,(IF(Master!Q51=1,(IF(F52&gt;=1,ROUND(F52*Master!H51/100,0),0)),0)),0)</f>
        <v>0</v>
      </c>
      <c r="I52" s="7">
        <f t="shared" si="3"/>
        <v>0</v>
      </c>
      <c r="J52" s="6">
        <f t="shared" si="4"/>
        <v>0</v>
      </c>
      <c r="K52" s="6">
        <f t="shared" si="5"/>
        <v>0</v>
      </c>
      <c r="L52" s="6">
        <f t="shared" si="6"/>
        <v>0</v>
      </c>
      <c r="M52" s="7">
        <f t="shared" si="7"/>
        <v>0</v>
      </c>
      <c r="N52" s="6">
        <f>IF($D52&gt;=1,(IF(F52&gt;=1,ROUND(F52/31*Master!$E51,0),0)),0)</f>
        <v>0</v>
      </c>
      <c r="O52" s="6">
        <f>IF($D52&gt;=1,(IF(G52&gt;=1,ROUND(G52/31*Master!$E51,0),0)),0)</f>
        <v>0</v>
      </c>
      <c r="P52" s="6">
        <f>IF($D52&gt;=1,(IF(H52&gt;=1,ROUND(H52/31*Master!$E51,0),0)),0)</f>
        <v>0</v>
      </c>
      <c r="Q52" s="7">
        <f t="shared" si="8"/>
        <v>0</v>
      </c>
      <c r="R52" s="6">
        <f>IF(D52&gt;=1,(IF(Master!R51=2,(IF(F52&gt;=1,ROUNDDOWN((F52+G52)/10,0)-'Salary Already Paid'!O50,0)),0)),0)</f>
        <v>0</v>
      </c>
      <c r="S52" s="6">
        <f>IF($D52&gt;=1,(IF(Master!$R51=1,(IF($F52&gt;=1,Master!K51,0)),0)),0)</f>
        <v>0</v>
      </c>
      <c r="T52" s="6">
        <f>IF($D52&gt;=1,(IF(Master!$R51&gt;=1,(IF($F52&gt;=1,Master!I51,0)),0)),0)</f>
        <v>0</v>
      </c>
      <c r="U52" s="6">
        <f>IF($D52&gt;=1,(IF(Master!$R51&gt;=1,(IF($F52&gt;=1,Master!L51,0)),0)),0)</f>
        <v>0</v>
      </c>
      <c r="V52" s="6">
        <f>IF($D52&gt;=1,(IF(Master!$R51&gt;=1,(IF($F52&gt;=1,Master!M51,0)),0)),0)</f>
        <v>0</v>
      </c>
      <c r="W52" s="7">
        <f t="shared" si="9"/>
        <v>0</v>
      </c>
      <c r="X52" s="7">
        <f t="shared" si="10"/>
        <v>0</v>
      </c>
    </row>
    <row r="53" spans="4:24" ht="20.100000000000001" customHeight="1" x14ac:dyDescent="0.25">
      <c r="D53" s="2" t="str">
        <f>Master!A52</f>
        <v/>
      </c>
      <c r="E53" s="3">
        <f>Master!B52</f>
        <v>0</v>
      </c>
      <c r="F53" s="6">
        <f>IF(D53&gt;=1,Master!G52,0)</f>
        <v>0</v>
      </c>
      <c r="G53" s="6">
        <f>IF(D53&gt;=1,(IF(Master!Q52=1,(IF(F53&gt;=1,ROUND(F53*17/100,0),0)),0)),0)</f>
        <v>0</v>
      </c>
      <c r="H53" s="6">
        <f>IF(D53&gt;=1,(IF(Master!Q52=1,(IF(F53&gt;=1,ROUND(F53*Master!H52/100,0),0)),0)),0)</f>
        <v>0</v>
      </c>
      <c r="I53" s="7">
        <f t="shared" si="3"/>
        <v>0</v>
      </c>
      <c r="J53" s="6">
        <f t="shared" si="4"/>
        <v>0</v>
      </c>
      <c r="K53" s="6">
        <f t="shared" si="5"/>
        <v>0</v>
      </c>
      <c r="L53" s="6">
        <f t="shared" si="6"/>
        <v>0</v>
      </c>
      <c r="M53" s="7">
        <f t="shared" si="7"/>
        <v>0</v>
      </c>
      <c r="N53" s="6">
        <f>IF($D53&gt;=1,(IF(F53&gt;=1,ROUND(F53/31*Master!$E52,0),0)),0)</f>
        <v>0</v>
      </c>
      <c r="O53" s="6">
        <f>IF($D53&gt;=1,(IF(G53&gt;=1,ROUND(G53/31*Master!$E52,0),0)),0)</f>
        <v>0</v>
      </c>
      <c r="P53" s="6">
        <f>IF($D53&gt;=1,(IF(H53&gt;=1,ROUND(H53/31*Master!$E52,0),0)),0)</f>
        <v>0</v>
      </c>
      <c r="Q53" s="7">
        <f t="shared" si="8"/>
        <v>0</v>
      </c>
      <c r="R53" s="6">
        <f>IF(D53&gt;=1,(IF(Master!R52=2,(IF(F53&gt;=1,ROUNDDOWN((F53+G53)/10,0)-'Salary Already Paid'!O51,0)),0)),0)</f>
        <v>0</v>
      </c>
      <c r="S53" s="6">
        <f>IF($D53&gt;=1,(IF(Master!$R52=1,(IF($F53&gt;=1,Master!K52,0)),0)),0)</f>
        <v>0</v>
      </c>
      <c r="T53" s="6">
        <f>IF($D53&gt;=1,(IF(Master!$R52&gt;=1,(IF($F53&gt;=1,Master!I52,0)),0)),0)</f>
        <v>0</v>
      </c>
      <c r="U53" s="6">
        <f>IF($D53&gt;=1,(IF(Master!$R52&gt;=1,(IF($F53&gt;=1,Master!L52,0)),0)),0)</f>
        <v>0</v>
      </c>
      <c r="V53" s="6">
        <f>IF($D53&gt;=1,(IF(Master!$R52&gt;=1,(IF($F53&gt;=1,Master!M52,0)),0)),0)</f>
        <v>0</v>
      </c>
      <c r="W53" s="7">
        <f t="shared" si="9"/>
        <v>0</v>
      </c>
      <c r="X53" s="7">
        <f t="shared" si="10"/>
        <v>0</v>
      </c>
    </row>
    <row r="54" spans="4:24" ht="20.100000000000001" customHeight="1" x14ac:dyDescent="0.25">
      <c r="D54" s="2" t="str">
        <f>Master!A53</f>
        <v/>
      </c>
      <c r="E54" s="3">
        <f>Master!B53</f>
        <v>0</v>
      </c>
      <c r="F54" s="6">
        <f>IF(D54&gt;=1,Master!G53,0)</f>
        <v>0</v>
      </c>
      <c r="G54" s="6">
        <f>IF(D54&gt;=1,(IF(Master!Q53=1,(IF(F54&gt;=1,ROUND(F54*17/100,0),0)),0)),0)</f>
        <v>0</v>
      </c>
      <c r="H54" s="6">
        <f>IF(D54&gt;=1,(IF(Master!Q53=1,(IF(F54&gt;=1,ROUND(F54*Master!H53/100,0),0)),0)),0)</f>
        <v>0</v>
      </c>
      <c r="I54" s="7">
        <f t="shared" si="3"/>
        <v>0</v>
      </c>
      <c r="J54" s="6">
        <f t="shared" si="4"/>
        <v>0</v>
      </c>
      <c r="K54" s="6">
        <f t="shared" si="5"/>
        <v>0</v>
      </c>
      <c r="L54" s="6">
        <f t="shared" si="6"/>
        <v>0</v>
      </c>
      <c r="M54" s="7">
        <f t="shared" si="7"/>
        <v>0</v>
      </c>
      <c r="N54" s="6">
        <f>IF($D54&gt;=1,(IF(F54&gt;=1,ROUND(F54/31*Master!$E53,0),0)),0)</f>
        <v>0</v>
      </c>
      <c r="O54" s="6">
        <f>IF($D54&gt;=1,(IF(G54&gt;=1,ROUND(G54/31*Master!$E53,0),0)),0)</f>
        <v>0</v>
      </c>
      <c r="P54" s="6">
        <f>IF($D54&gt;=1,(IF(H54&gt;=1,ROUND(H54/31*Master!$E53,0),0)),0)</f>
        <v>0</v>
      </c>
      <c r="Q54" s="7">
        <f t="shared" si="8"/>
        <v>0</v>
      </c>
      <c r="R54" s="6">
        <f>IF(D54&gt;=1,(IF(Master!R53=2,(IF(F54&gt;=1,ROUNDDOWN((F54+G54)/10,0)-'Salary Already Paid'!O52,0)),0)),0)</f>
        <v>0</v>
      </c>
      <c r="S54" s="6">
        <f>IF($D54&gt;=1,(IF(Master!$R53=1,(IF($F54&gt;=1,Master!K53,0)),0)),0)</f>
        <v>0</v>
      </c>
      <c r="T54" s="6">
        <f>IF($D54&gt;=1,(IF(Master!$R53&gt;=1,(IF($F54&gt;=1,Master!I53,0)),0)),0)</f>
        <v>0</v>
      </c>
      <c r="U54" s="6">
        <f>IF($D54&gt;=1,(IF(Master!$R53&gt;=1,(IF($F54&gt;=1,Master!L53,0)),0)),0)</f>
        <v>0</v>
      </c>
      <c r="V54" s="6">
        <f>IF($D54&gt;=1,(IF(Master!$R53&gt;=1,(IF($F54&gt;=1,Master!M53,0)),0)),0)</f>
        <v>0</v>
      </c>
      <c r="W54" s="7">
        <f t="shared" si="9"/>
        <v>0</v>
      </c>
      <c r="X54" s="7">
        <f t="shared" si="10"/>
        <v>0</v>
      </c>
    </row>
    <row r="55" spans="4:24" ht="20.100000000000001" customHeight="1" x14ac:dyDescent="0.25">
      <c r="D55" s="2" t="str">
        <f>Master!A54</f>
        <v/>
      </c>
      <c r="E55" s="3">
        <f>Master!B54</f>
        <v>0</v>
      </c>
      <c r="F55" s="6">
        <f>IF(D55&gt;=1,Master!G54,0)</f>
        <v>0</v>
      </c>
      <c r="G55" s="6">
        <f>IF(D55&gt;=1,(IF(Master!Q54=1,(IF(F55&gt;=1,ROUND(F55*17/100,0),0)),0)),0)</f>
        <v>0</v>
      </c>
      <c r="H55" s="6">
        <f>IF(D55&gt;=1,(IF(Master!Q54=1,(IF(F55&gt;=1,ROUND(F55*Master!H54/100,0),0)),0)),0)</f>
        <v>0</v>
      </c>
      <c r="I55" s="7">
        <f t="shared" si="3"/>
        <v>0</v>
      </c>
      <c r="J55" s="6">
        <f t="shared" si="4"/>
        <v>0</v>
      </c>
      <c r="K55" s="6">
        <f t="shared" si="5"/>
        <v>0</v>
      </c>
      <c r="L55" s="6">
        <f t="shared" si="6"/>
        <v>0</v>
      </c>
      <c r="M55" s="7">
        <f t="shared" si="7"/>
        <v>0</v>
      </c>
      <c r="N55" s="6">
        <f>IF($D55&gt;=1,(IF(F55&gt;=1,ROUND(F55/31*Master!$E54,0),0)),0)</f>
        <v>0</v>
      </c>
      <c r="O55" s="6">
        <f>IF($D55&gt;=1,(IF(G55&gt;=1,ROUND(G55/31*Master!$E54,0),0)),0)</f>
        <v>0</v>
      </c>
      <c r="P55" s="6">
        <f>IF($D55&gt;=1,(IF(H55&gt;=1,ROUND(H55/31*Master!$E54,0),0)),0)</f>
        <v>0</v>
      </c>
      <c r="Q55" s="7">
        <f t="shared" si="8"/>
        <v>0</v>
      </c>
      <c r="R55" s="6">
        <f>IF(D55&gt;=1,(IF(Master!R54=2,(IF(F55&gt;=1,ROUNDDOWN((F55+G55)/10,0)-'Salary Already Paid'!O53,0)),0)),0)</f>
        <v>0</v>
      </c>
      <c r="S55" s="6">
        <f>IF($D55&gt;=1,(IF(Master!$R54=1,(IF($F55&gt;=1,Master!K54,0)),0)),0)</f>
        <v>0</v>
      </c>
      <c r="T55" s="6">
        <f>IF($D55&gt;=1,(IF(Master!$R54&gt;=1,(IF($F55&gt;=1,Master!I54,0)),0)),0)</f>
        <v>0</v>
      </c>
      <c r="U55" s="6">
        <f>IF($D55&gt;=1,(IF(Master!$R54&gt;=1,(IF($F55&gt;=1,Master!L54,0)),0)),0)</f>
        <v>0</v>
      </c>
      <c r="V55" s="6">
        <f>IF($D55&gt;=1,(IF(Master!$R54&gt;=1,(IF($F55&gt;=1,Master!M54,0)),0)),0)</f>
        <v>0</v>
      </c>
      <c r="W55" s="7">
        <f t="shared" si="9"/>
        <v>0</v>
      </c>
      <c r="X55" s="7">
        <f t="shared" si="10"/>
        <v>0</v>
      </c>
    </row>
    <row r="56" spans="4:24" ht="20.100000000000001" customHeight="1" x14ac:dyDescent="0.25">
      <c r="D56" s="2" t="str">
        <f>Master!A55</f>
        <v/>
      </c>
      <c r="E56" s="3">
        <f>Master!B55</f>
        <v>0</v>
      </c>
      <c r="F56" s="6">
        <f>IF(D56&gt;=1,Master!G55,0)</f>
        <v>0</v>
      </c>
      <c r="G56" s="6">
        <f>IF(D56&gt;=1,(IF(Master!Q55=1,(IF(F56&gt;=1,ROUND(F56*17/100,0),0)),0)),0)</f>
        <v>0</v>
      </c>
      <c r="H56" s="6">
        <f>IF(D56&gt;=1,(IF(Master!Q55=1,(IF(F56&gt;=1,ROUND(F56*Master!H55/100,0),0)),0)),0)</f>
        <v>0</v>
      </c>
      <c r="I56" s="7">
        <f t="shared" si="3"/>
        <v>0</v>
      </c>
      <c r="J56" s="6">
        <f t="shared" si="4"/>
        <v>0</v>
      </c>
      <c r="K56" s="6">
        <f t="shared" si="5"/>
        <v>0</v>
      </c>
      <c r="L56" s="6">
        <f t="shared" si="6"/>
        <v>0</v>
      </c>
      <c r="M56" s="7">
        <f t="shared" si="7"/>
        <v>0</v>
      </c>
      <c r="N56" s="6">
        <f>IF($D56&gt;=1,(IF(F56&gt;=1,ROUND(F56/31*Master!$E55,0),0)),0)</f>
        <v>0</v>
      </c>
      <c r="O56" s="6">
        <f>IF($D56&gt;=1,(IF(G56&gt;=1,ROUND(G56/31*Master!$E55,0),0)),0)</f>
        <v>0</v>
      </c>
      <c r="P56" s="6">
        <f>IF($D56&gt;=1,(IF(H56&gt;=1,ROUND(H56/31*Master!$E55,0),0)),0)</f>
        <v>0</v>
      </c>
      <c r="Q56" s="7">
        <f t="shared" si="8"/>
        <v>0</v>
      </c>
      <c r="R56" s="6">
        <f>IF(D56&gt;=1,(IF(Master!R55=2,(IF(F56&gt;=1,ROUNDDOWN((F56+G56)/10,0)-'Salary Already Paid'!O54,0)),0)),0)</f>
        <v>0</v>
      </c>
      <c r="S56" s="6">
        <f>IF($D56&gt;=1,(IF(Master!$R55=1,(IF($F56&gt;=1,Master!K55,0)),0)),0)</f>
        <v>0</v>
      </c>
      <c r="T56" s="6">
        <f>IF($D56&gt;=1,(IF(Master!$R55&gt;=1,(IF($F56&gt;=1,Master!I55,0)),0)),0)</f>
        <v>0</v>
      </c>
      <c r="U56" s="6">
        <f>IF($D56&gt;=1,(IF(Master!$R55&gt;=1,(IF($F56&gt;=1,Master!L55,0)),0)),0)</f>
        <v>0</v>
      </c>
      <c r="V56" s="6">
        <f>IF($D56&gt;=1,(IF(Master!$R55&gt;=1,(IF($F56&gt;=1,Master!M55,0)),0)),0)</f>
        <v>0</v>
      </c>
      <c r="W56" s="7">
        <f t="shared" si="9"/>
        <v>0</v>
      </c>
      <c r="X56" s="7">
        <f t="shared" si="10"/>
        <v>0</v>
      </c>
    </row>
    <row r="57" spans="4:24" ht="20.100000000000001" customHeight="1" x14ac:dyDescent="0.25">
      <c r="D57" s="2" t="str">
        <f>Master!A56</f>
        <v/>
      </c>
      <c r="E57" s="3">
        <f>Master!B56</f>
        <v>0</v>
      </c>
      <c r="F57" s="6">
        <f>IF(D57&gt;=1,Master!G56,0)</f>
        <v>0</v>
      </c>
      <c r="G57" s="6">
        <f>IF(D57&gt;=1,(IF(Master!Q56=1,(IF(F57&gt;=1,ROUND(F57*17/100,0),0)),0)),0)</f>
        <v>0</v>
      </c>
      <c r="H57" s="6">
        <f>IF(D57&gt;=1,(IF(Master!Q56=1,(IF(F57&gt;=1,ROUND(F57*Master!H56/100,0),0)),0)),0)</f>
        <v>0</v>
      </c>
      <c r="I57" s="7">
        <f t="shared" si="3"/>
        <v>0</v>
      </c>
      <c r="J57" s="6">
        <f t="shared" si="4"/>
        <v>0</v>
      </c>
      <c r="K57" s="6">
        <f t="shared" si="5"/>
        <v>0</v>
      </c>
      <c r="L57" s="6">
        <f t="shared" si="6"/>
        <v>0</v>
      </c>
      <c r="M57" s="7">
        <f t="shared" si="7"/>
        <v>0</v>
      </c>
      <c r="N57" s="6">
        <f>IF($D57&gt;=1,(IF(F57&gt;=1,ROUND(F57/31*Master!$E56,0),0)),0)</f>
        <v>0</v>
      </c>
      <c r="O57" s="6">
        <f>IF($D57&gt;=1,(IF(G57&gt;=1,ROUND(G57/31*Master!$E56,0),0)),0)</f>
        <v>0</v>
      </c>
      <c r="P57" s="6">
        <f>IF($D57&gt;=1,(IF(H57&gt;=1,ROUND(H57/31*Master!$E56,0),0)),0)</f>
        <v>0</v>
      </c>
      <c r="Q57" s="7">
        <f t="shared" si="8"/>
        <v>0</v>
      </c>
      <c r="R57" s="6">
        <f>IF(D57&gt;=1,(IF(Master!R56=2,(IF(F57&gt;=1,ROUNDDOWN((F57+G57)/10,0)-'Salary Already Paid'!O55,0)),0)),0)</f>
        <v>0</v>
      </c>
      <c r="S57" s="6">
        <f>IF($D57&gt;=1,(IF(Master!$R56=1,(IF($F57&gt;=1,Master!K56,0)),0)),0)</f>
        <v>0</v>
      </c>
      <c r="T57" s="6">
        <f>IF($D57&gt;=1,(IF(Master!$R56&gt;=1,(IF($F57&gt;=1,Master!I56,0)),0)),0)</f>
        <v>0</v>
      </c>
      <c r="U57" s="6">
        <f>IF($D57&gt;=1,(IF(Master!$R56&gt;=1,(IF($F57&gt;=1,Master!L56,0)),0)),0)</f>
        <v>0</v>
      </c>
      <c r="V57" s="6">
        <f>IF($D57&gt;=1,(IF(Master!$R56&gt;=1,(IF($F57&gt;=1,Master!M56,0)),0)),0)</f>
        <v>0</v>
      </c>
      <c r="W57" s="7">
        <f t="shared" si="9"/>
        <v>0</v>
      </c>
      <c r="X57" s="7">
        <f t="shared" si="10"/>
        <v>0</v>
      </c>
    </row>
    <row r="58" spans="4:24" ht="20.100000000000001" customHeight="1" x14ac:dyDescent="0.25">
      <c r="D58" s="2" t="str">
        <f>Master!A57</f>
        <v/>
      </c>
      <c r="E58" s="3">
        <f>Master!B57</f>
        <v>0</v>
      </c>
      <c r="F58" s="6">
        <f>IF(D58&gt;=1,Master!G57,0)</f>
        <v>0</v>
      </c>
      <c r="G58" s="6">
        <f>IF(D58&gt;=1,(IF(Master!Q57=1,(IF(F58&gt;=1,ROUND(F58*17/100,0),0)),0)),0)</f>
        <v>0</v>
      </c>
      <c r="H58" s="6">
        <f>IF(D58&gt;=1,(IF(Master!Q57=1,(IF(F58&gt;=1,ROUND(F58*Master!H57/100,0),0)),0)),0)</f>
        <v>0</v>
      </c>
      <c r="I58" s="7">
        <f t="shared" si="3"/>
        <v>0</v>
      </c>
      <c r="J58" s="6">
        <f t="shared" si="4"/>
        <v>0</v>
      </c>
      <c r="K58" s="6">
        <f t="shared" si="5"/>
        <v>0</v>
      </c>
      <c r="L58" s="6">
        <f t="shared" si="6"/>
        <v>0</v>
      </c>
      <c r="M58" s="7">
        <f t="shared" si="7"/>
        <v>0</v>
      </c>
      <c r="N58" s="6">
        <f>IF($D58&gt;=1,(IF(F58&gt;=1,ROUND(F58/31*Master!$E57,0),0)),0)</f>
        <v>0</v>
      </c>
      <c r="O58" s="6">
        <f>IF($D58&gt;=1,(IF(G58&gt;=1,ROUND(G58/31*Master!$E57,0),0)),0)</f>
        <v>0</v>
      </c>
      <c r="P58" s="6">
        <f>IF($D58&gt;=1,(IF(H58&gt;=1,ROUND(H58/31*Master!$E57,0),0)),0)</f>
        <v>0</v>
      </c>
      <c r="Q58" s="7">
        <f t="shared" si="8"/>
        <v>0</v>
      </c>
      <c r="R58" s="6">
        <f>IF(D58&gt;=1,(IF(Master!R57=2,(IF(F58&gt;=1,ROUNDDOWN((F58+G58)/10,0)-'Salary Already Paid'!O56,0)),0)),0)</f>
        <v>0</v>
      </c>
      <c r="S58" s="6">
        <f>IF($D58&gt;=1,(IF(Master!$R57=1,(IF($F58&gt;=1,Master!K57,0)),0)),0)</f>
        <v>0</v>
      </c>
      <c r="T58" s="6">
        <f>IF($D58&gt;=1,(IF(Master!$R57&gt;=1,(IF($F58&gt;=1,Master!I57,0)),0)),0)</f>
        <v>0</v>
      </c>
      <c r="U58" s="6">
        <f>IF($D58&gt;=1,(IF(Master!$R57&gt;=1,(IF($F58&gt;=1,Master!L57,0)),0)),0)</f>
        <v>0</v>
      </c>
      <c r="V58" s="6">
        <f>IF($D58&gt;=1,(IF(Master!$R57&gt;=1,(IF($F58&gt;=1,Master!M57,0)),0)),0)</f>
        <v>0</v>
      </c>
      <c r="W58" s="7">
        <f t="shared" si="9"/>
        <v>0</v>
      </c>
      <c r="X58" s="7">
        <f t="shared" si="10"/>
        <v>0</v>
      </c>
    </row>
    <row r="59" spans="4:24" ht="20.100000000000001" customHeight="1" x14ac:dyDescent="0.25">
      <c r="D59" s="2" t="str">
        <f>Master!A58</f>
        <v/>
      </c>
      <c r="E59" s="3">
        <f>Master!B58</f>
        <v>0</v>
      </c>
      <c r="F59" s="6">
        <f>IF(D59&gt;=1,Master!G58,0)</f>
        <v>0</v>
      </c>
      <c r="G59" s="6">
        <f>IF(D59&gt;=1,(IF(Master!Q58=1,(IF(F59&gt;=1,ROUND(F59*17/100,0),0)),0)),0)</f>
        <v>0</v>
      </c>
      <c r="H59" s="6">
        <f>IF(D59&gt;=1,(IF(Master!Q58=1,(IF(F59&gt;=1,ROUND(F59*Master!H58/100,0),0)),0)),0)</f>
        <v>0</v>
      </c>
      <c r="I59" s="7">
        <f t="shared" si="3"/>
        <v>0</v>
      </c>
      <c r="J59" s="6">
        <f t="shared" si="4"/>
        <v>0</v>
      </c>
      <c r="K59" s="6">
        <f t="shared" si="5"/>
        <v>0</v>
      </c>
      <c r="L59" s="6">
        <f t="shared" si="6"/>
        <v>0</v>
      </c>
      <c r="M59" s="7">
        <f t="shared" si="7"/>
        <v>0</v>
      </c>
      <c r="N59" s="6">
        <f>IF($D59&gt;=1,(IF(F59&gt;=1,ROUND(F59/31*Master!$E58,0),0)),0)</f>
        <v>0</v>
      </c>
      <c r="O59" s="6">
        <f>IF($D59&gt;=1,(IF(G59&gt;=1,ROUND(G59/31*Master!$E58,0),0)),0)</f>
        <v>0</v>
      </c>
      <c r="P59" s="6">
        <f>IF($D59&gt;=1,(IF(H59&gt;=1,ROUND(H59/31*Master!$E58,0),0)),0)</f>
        <v>0</v>
      </c>
      <c r="Q59" s="7">
        <f t="shared" si="8"/>
        <v>0</v>
      </c>
      <c r="R59" s="6">
        <f>IF(D59&gt;=1,(IF(Master!R58=2,(IF(F59&gt;=1,ROUNDDOWN((F59+G59)/10,0)-'Salary Already Paid'!O57,0)),0)),0)</f>
        <v>0</v>
      </c>
      <c r="S59" s="6">
        <f>IF($D59&gt;=1,(IF(Master!$R58=1,(IF($F59&gt;=1,Master!K58,0)),0)),0)</f>
        <v>0</v>
      </c>
      <c r="T59" s="6">
        <f>IF($D59&gt;=1,(IF(Master!$R58&gt;=1,(IF($F59&gt;=1,Master!I58,0)),0)),0)</f>
        <v>0</v>
      </c>
      <c r="U59" s="6">
        <f>IF($D59&gt;=1,(IF(Master!$R58&gt;=1,(IF($F59&gt;=1,Master!L58,0)),0)),0)</f>
        <v>0</v>
      </c>
      <c r="V59" s="6">
        <f>IF($D59&gt;=1,(IF(Master!$R58&gt;=1,(IF($F59&gt;=1,Master!M58,0)),0)),0)</f>
        <v>0</v>
      </c>
      <c r="W59" s="7">
        <f t="shared" si="9"/>
        <v>0</v>
      </c>
      <c r="X59" s="7">
        <f t="shared" si="10"/>
        <v>0</v>
      </c>
    </row>
    <row r="60" spans="4:24" ht="20.100000000000001" customHeight="1" x14ac:dyDescent="0.25">
      <c r="D60" s="2" t="str">
        <f>Master!A59</f>
        <v/>
      </c>
      <c r="E60" s="3">
        <f>Master!B59</f>
        <v>0</v>
      </c>
      <c r="F60" s="6">
        <f>IF(D60&gt;=1,Master!G59,0)</f>
        <v>0</v>
      </c>
      <c r="G60" s="6">
        <f>IF(D60&gt;=1,(IF(Master!Q59=1,(IF(F60&gt;=1,ROUND(F60*17/100,0),0)),0)),0)</f>
        <v>0</v>
      </c>
      <c r="H60" s="6">
        <f>IF(D60&gt;=1,(IF(Master!Q59=1,(IF(F60&gt;=1,ROUND(F60*Master!H59/100,0),0)),0)),0)</f>
        <v>0</v>
      </c>
      <c r="I60" s="7">
        <f t="shared" si="3"/>
        <v>0</v>
      </c>
      <c r="J60" s="6">
        <f t="shared" si="4"/>
        <v>0</v>
      </c>
      <c r="K60" s="6">
        <f t="shared" si="5"/>
        <v>0</v>
      </c>
      <c r="L60" s="6">
        <f t="shared" si="6"/>
        <v>0</v>
      </c>
      <c r="M60" s="7">
        <f t="shared" si="7"/>
        <v>0</v>
      </c>
      <c r="N60" s="6">
        <f>IF($D60&gt;=1,(IF(F60&gt;=1,ROUND(F60/31*Master!$E59,0),0)),0)</f>
        <v>0</v>
      </c>
      <c r="O60" s="6">
        <f>IF($D60&gt;=1,(IF(G60&gt;=1,ROUND(G60/31*Master!$E59,0),0)),0)</f>
        <v>0</v>
      </c>
      <c r="P60" s="6">
        <f>IF($D60&gt;=1,(IF(H60&gt;=1,ROUND(H60/31*Master!$E59,0),0)),0)</f>
        <v>0</v>
      </c>
      <c r="Q60" s="7">
        <f t="shared" si="8"/>
        <v>0</v>
      </c>
      <c r="R60" s="6">
        <f>IF(D60&gt;=1,(IF(Master!R59=2,(IF(F60&gt;=1,ROUNDDOWN((F60+G60)/10,0)-'Salary Already Paid'!O58,0)),0)),0)</f>
        <v>0</v>
      </c>
      <c r="S60" s="6">
        <f>IF($D60&gt;=1,(IF(Master!$R59=1,(IF($F60&gt;=1,Master!K59,0)),0)),0)</f>
        <v>0</v>
      </c>
      <c r="T60" s="6">
        <f>IF($D60&gt;=1,(IF(Master!$R59&gt;=1,(IF($F60&gt;=1,Master!I59,0)),0)),0)</f>
        <v>0</v>
      </c>
      <c r="U60" s="6">
        <f>IF($D60&gt;=1,(IF(Master!$R59&gt;=1,(IF($F60&gt;=1,Master!L59,0)),0)),0)</f>
        <v>0</v>
      </c>
      <c r="V60" s="6">
        <f>IF($D60&gt;=1,(IF(Master!$R59&gt;=1,(IF($F60&gt;=1,Master!M59,0)),0)),0)</f>
        <v>0</v>
      </c>
      <c r="W60" s="7">
        <f t="shared" si="9"/>
        <v>0</v>
      </c>
      <c r="X60" s="7">
        <f t="shared" si="10"/>
        <v>0</v>
      </c>
    </row>
    <row r="61" spans="4:24" ht="20.100000000000001" customHeight="1" x14ac:dyDescent="0.25">
      <c r="D61" s="2" t="str">
        <f>Master!A60</f>
        <v/>
      </c>
      <c r="E61" s="3">
        <f>Master!B60</f>
        <v>0</v>
      </c>
      <c r="F61" s="6">
        <f>IF(D61&gt;=1,Master!G60,0)</f>
        <v>0</v>
      </c>
      <c r="G61" s="6">
        <f>IF(D61&gt;=1,(IF(Master!Q60=1,(IF(F61&gt;=1,ROUND(F61*17/100,0),0)),0)),0)</f>
        <v>0</v>
      </c>
      <c r="H61" s="6">
        <f>IF(D61&gt;=1,(IF(Master!Q60=1,(IF(F61&gt;=1,ROUND(F61*Master!H60/100,0),0)),0)),0)</f>
        <v>0</v>
      </c>
      <c r="I61" s="7">
        <f t="shared" si="3"/>
        <v>0</v>
      </c>
      <c r="J61" s="6">
        <f t="shared" si="4"/>
        <v>0</v>
      </c>
      <c r="K61" s="6">
        <f t="shared" si="5"/>
        <v>0</v>
      </c>
      <c r="L61" s="6">
        <f t="shared" si="6"/>
        <v>0</v>
      </c>
      <c r="M61" s="7">
        <f t="shared" si="7"/>
        <v>0</v>
      </c>
      <c r="N61" s="6">
        <f>IF($D61&gt;=1,(IF(F61&gt;=1,ROUND(F61/31*Master!$E60,0),0)),0)</f>
        <v>0</v>
      </c>
      <c r="O61" s="6">
        <f>IF($D61&gt;=1,(IF(G61&gt;=1,ROUND(G61/31*Master!$E60,0),0)),0)</f>
        <v>0</v>
      </c>
      <c r="P61" s="6">
        <f>IF($D61&gt;=1,(IF(H61&gt;=1,ROUND(H61/31*Master!$E60,0),0)),0)</f>
        <v>0</v>
      </c>
      <c r="Q61" s="7">
        <f t="shared" si="8"/>
        <v>0</v>
      </c>
      <c r="R61" s="6">
        <f>IF(D61&gt;=1,(IF(Master!R60=2,(IF(F61&gt;=1,ROUNDDOWN((F61+G61)/10,0)-'Salary Already Paid'!O59,0)),0)),0)</f>
        <v>0</v>
      </c>
      <c r="S61" s="6">
        <f>IF($D61&gt;=1,(IF(Master!$R60=1,(IF($F61&gt;=1,Master!K60,0)),0)),0)</f>
        <v>0</v>
      </c>
      <c r="T61" s="6">
        <f>IF($D61&gt;=1,(IF(Master!$R60&gt;=1,(IF($F61&gt;=1,Master!I60,0)),0)),0)</f>
        <v>0</v>
      </c>
      <c r="U61" s="6">
        <f>IF($D61&gt;=1,(IF(Master!$R60&gt;=1,(IF($F61&gt;=1,Master!L60,0)),0)),0)</f>
        <v>0</v>
      </c>
      <c r="V61" s="6">
        <f>IF($D61&gt;=1,(IF(Master!$R60&gt;=1,(IF($F61&gt;=1,Master!M60,0)),0)),0)</f>
        <v>0</v>
      </c>
      <c r="W61" s="7">
        <f t="shared" si="9"/>
        <v>0</v>
      </c>
      <c r="X61" s="7">
        <f t="shared" si="10"/>
        <v>0</v>
      </c>
    </row>
    <row r="62" spans="4:24" ht="20.100000000000001" customHeight="1" x14ac:dyDescent="0.25">
      <c r="D62" s="2" t="str">
        <f>Master!A61</f>
        <v/>
      </c>
      <c r="E62" s="3">
        <f>Master!B61</f>
        <v>0</v>
      </c>
      <c r="F62" s="6">
        <f>IF(D62&gt;=1,Master!G61,0)</f>
        <v>0</v>
      </c>
      <c r="G62" s="6">
        <f>IF(D62&gt;=1,(IF(Master!Q61=1,(IF(F62&gt;=1,ROUND(F62*17/100,0),0)),0)),0)</f>
        <v>0</v>
      </c>
      <c r="H62" s="6">
        <f>IF(D62&gt;=1,(IF(Master!Q61=1,(IF(F62&gt;=1,ROUND(F62*Master!H61/100,0),0)),0)),0)</f>
        <v>0</v>
      </c>
      <c r="I62" s="7">
        <f t="shared" si="3"/>
        <v>0</v>
      </c>
      <c r="J62" s="6">
        <f t="shared" si="4"/>
        <v>0</v>
      </c>
      <c r="K62" s="6">
        <f t="shared" si="5"/>
        <v>0</v>
      </c>
      <c r="L62" s="6">
        <f t="shared" si="6"/>
        <v>0</v>
      </c>
      <c r="M62" s="7">
        <f t="shared" si="7"/>
        <v>0</v>
      </c>
      <c r="N62" s="6">
        <f>IF($D62&gt;=1,(IF(F62&gt;=1,ROUND(F62/31*Master!$E61,0),0)),0)</f>
        <v>0</v>
      </c>
      <c r="O62" s="6">
        <f>IF($D62&gt;=1,(IF(G62&gt;=1,ROUND(G62/31*Master!$E61,0),0)),0)</f>
        <v>0</v>
      </c>
      <c r="P62" s="6">
        <f>IF($D62&gt;=1,(IF(H62&gt;=1,ROUND(H62/31*Master!$E61,0),0)),0)</f>
        <v>0</v>
      </c>
      <c r="Q62" s="7">
        <f t="shared" si="8"/>
        <v>0</v>
      </c>
      <c r="R62" s="6">
        <f>IF(D62&gt;=1,(IF(Master!R61=2,(IF(F62&gt;=1,ROUNDDOWN((F62+G62)/10,0)-'Salary Already Paid'!O60,0)),0)),0)</f>
        <v>0</v>
      </c>
      <c r="S62" s="6">
        <f>IF($D62&gt;=1,(IF(Master!$R61=1,(IF($F62&gt;=1,Master!K61,0)),0)),0)</f>
        <v>0</v>
      </c>
      <c r="T62" s="6">
        <f>IF($D62&gt;=1,(IF(Master!$R61&gt;=1,(IF($F62&gt;=1,Master!I61,0)),0)),0)</f>
        <v>0</v>
      </c>
      <c r="U62" s="6">
        <f>IF($D62&gt;=1,(IF(Master!$R61&gt;=1,(IF($F62&gt;=1,Master!L61,0)),0)),0)</f>
        <v>0</v>
      </c>
      <c r="V62" s="6">
        <f>IF($D62&gt;=1,(IF(Master!$R61&gt;=1,(IF($F62&gt;=1,Master!M61,0)),0)),0)</f>
        <v>0</v>
      </c>
      <c r="W62" s="7">
        <f t="shared" si="9"/>
        <v>0</v>
      </c>
      <c r="X62" s="7">
        <f t="shared" si="10"/>
        <v>0</v>
      </c>
    </row>
    <row r="63" spans="4:24" ht="20.100000000000001" customHeight="1" x14ac:dyDescent="0.25">
      <c r="D63" s="2" t="str">
        <f>Master!A62</f>
        <v/>
      </c>
      <c r="E63" s="3">
        <f>Master!B62</f>
        <v>0</v>
      </c>
      <c r="F63" s="6">
        <f>IF(D63&gt;=1,Master!G62,0)</f>
        <v>0</v>
      </c>
      <c r="G63" s="6">
        <f>IF(D63&gt;=1,(IF(Master!Q62=1,(IF(F63&gt;=1,ROUND(F63*17/100,0),0)),0)),0)</f>
        <v>0</v>
      </c>
      <c r="H63" s="6">
        <f>IF(D63&gt;=1,(IF(Master!Q62=1,(IF(F63&gt;=1,ROUND(F63*Master!H62/100,0),0)),0)),0)</f>
        <v>0</v>
      </c>
      <c r="I63" s="7">
        <f t="shared" si="3"/>
        <v>0</v>
      </c>
      <c r="J63" s="6">
        <f t="shared" si="4"/>
        <v>0</v>
      </c>
      <c r="K63" s="6">
        <f t="shared" si="5"/>
        <v>0</v>
      </c>
      <c r="L63" s="6">
        <f t="shared" si="6"/>
        <v>0</v>
      </c>
      <c r="M63" s="7">
        <f t="shared" si="7"/>
        <v>0</v>
      </c>
      <c r="N63" s="6">
        <f>IF($D63&gt;=1,(IF(F63&gt;=1,ROUND(F63/31*Master!$E62,0),0)),0)</f>
        <v>0</v>
      </c>
      <c r="O63" s="6">
        <f>IF($D63&gt;=1,(IF(G63&gt;=1,ROUND(G63/31*Master!$E62,0),0)),0)</f>
        <v>0</v>
      </c>
      <c r="P63" s="6">
        <f>IF($D63&gt;=1,(IF(H63&gt;=1,ROUND(H63/31*Master!$E62,0),0)),0)</f>
        <v>0</v>
      </c>
      <c r="Q63" s="7">
        <f t="shared" si="8"/>
        <v>0</v>
      </c>
      <c r="R63" s="6">
        <f>IF(D63&gt;=1,(IF(Master!R62=2,(IF(F63&gt;=1,ROUNDDOWN((F63+G63)/10,0)-'Salary Already Paid'!O61,0)),0)),0)</f>
        <v>0</v>
      </c>
      <c r="S63" s="6">
        <f>IF($D63&gt;=1,(IF(Master!$R62=1,(IF($F63&gt;=1,Master!K62,0)),0)),0)</f>
        <v>0</v>
      </c>
      <c r="T63" s="6">
        <f>IF($D63&gt;=1,(IF(Master!$R62&gt;=1,(IF($F63&gt;=1,Master!I62,0)),0)),0)</f>
        <v>0</v>
      </c>
      <c r="U63" s="6">
        <f>IF($D63&gt;=1,(IF(Master!$R62&gt;=1,(IF($F63&gt;=1,Master!L62,0)),0)),0)</f>
        <v>0</v>
      </c>
      <c r="V63" s="6">
        <f>IF($D63&gt;=1,(IF(Master!$R62&gt;=1,(IF($F63&gt;=1,Master!M62,0)),0)),0)</f>
        <v>0</v>
      </c>
      <c r="W63" s="7">
        <f t="shared" si="9"/>
        <v>0</v>
      </c>
      <c r="X63" s="7">
        <f t="shared" si="10"/>
        <v>0</v>
      </c>
    </row>
    <row r="64" spans="4:24" ht="20.100000000000001" customHeight="1" x14ac:dyDescent="0.25">
      <c r="D64" s="2" t="str">
        <f>Master!A63</f>
        <v/>
      </c>
      <c r="E64" s="3">
        <f>Master!B63</f>
        <v>0</v>
      </c>
      <c r="F64" s="6">
        <f>IF(D64&gt;=1,Master!G63,0)</f>
        <v>0</v>
      </c>
      <c r="G64" s="6">
        <f>IF(D64&gt;=1,(IF(Master!Q63=1,(IF(F64&gt;=1,ROUND(F64*17/100,0),0)),0)),0)</f>
        <v>0</v>
      </c>
      <c r="H64" s="6">
        <f>IF(D64&gt;=1,(IF(Master!Q63=1,(IF(F64&gt;=1,ROUND(F64*Master!H63/100,0),0)),0)),0)</f>
        <v>0</v>
      </c>
      <c r="I64" s="7">
        <f t="shared" si="3"/>
        <v>0</v>
      </c>
      <c r="J64" s="6">
        <f t="shared" si="4"/>
        <v>0</v>
      </c>
      <c r="K64" s="6">
        <f t="shared" si="5"/>
        <v>0</v>
      </c>
      <c r="L64" s="6">
        <f t="shared" si="6"/>
        <v>0</v>
      </c>
      <c r="M64" s="7">
        <f t="shared" si="7"/>
        <v>0</v>
      </c>
      <c r="N64" s="6">
        <f>IF($D64&gt;=1,(IF(F64&gt;=1,ROUND(F64/31*Master!$E63,0),0)),0)</f>
        <v>0</v>
      </c>
      <c r="O64" s="6">
        <f>IF($D64&gt;=1,(IF(G64&gt;=1,ROUND(G64/31*Master!$E63,0),0)),0)</f>
        <v>0</v>
      </c>
      <c r="P64" s="6">
        <f>IF($D64&gt;=1,(IF(H64&gt;=1,ROUND(H64/31*Master!$E63,0),0)),0)</f>
        <v>0</v>
      </c>
      <c r="Q64" s="7">
        <f t="shared" si="8"/>
        <v>0</v>
      </c>
      <c r="R64" s="6">
        <f>IF(D64&gt;=1,(IF(Master!R63=2,(IF(F64&gt;=1,ROUNDDOWN((F64+G64)/10,0)-'Salary Already Paid'!O62,0)),0)),0)</f>
        <v>0</v>
      </c>
      <c r="S64" s="6">
        <f>IF($D64&gt;=1,(IF(Master!$R63=1,(IF($F64&gt;=1,Master!K63,0)),0)),0)</f>
        <v>0</v>
      </c>
      <c r="T64" s="6">
        <f>IF($D64&gt;=1,(IF(Master!$R63&gt;=1,(IF($F64&gt;=1,Master!I63,0)),0)),0)</f>
        <v>0</v>
      </c>
      <c r="U64" s="6">
        <f>IF($D64&gt;=1,(IF(Master!$R63&gt;=1,(IF($F64&gt;=1,Master!L63,0)),0)),0)</f>
        <v>0</v>
      </c>
      <c r="V64" s="6">
        <f>IF($D64&gt;=1,(IF(Master!$R63&gt;=1,(IF($F64&gt;=1,Master!M63,0)),0)),0)</f>
        <v>0</v>
      </c>
      <c r="W64" s="7">
        <f t="shared" si="9"/>
        <v>0</v>
      </c>
      <c r="X64" s="7">
        <f t="shared" si="10"/>
        <v>0</v>
      </c>
    </row>
    <row r="65" spans="4:24" ht="20.100000000000001" customHeight="1" x14ac:dyDescent="0.25">
      <c r="D65" s="2" t="str">
        <f>Master!A64</f>
        <v/>
      </c>
      <c r="E65" s="3">
        <f>Master!B64</f>
        <v>0</v>
      </c>
      <c r="F65" s="6">
        <f>IF(D65&gt;=1,Master!G64,0)</f>
        <v>0</v>
      </c>
      <c r="G65" s="6">
        <f>IF(D65&gt;=1,(IF(Master!Q64=1,(IF(F65&gt;=1,ROUND(F65*17/100,0),0)),0)),0)</f>
        <v>0</v>
      </c>
      <c r="H65" s="6">
        <f>IF(D65&gt;=1,(IF(Master!Q64=1,(IF(F65&gt;=1,ROUND(F65*Master!H64/100,0),0)),0)),0)</f>
        <v>0</v>
      </c>
      <c r="I65" s="7">
        <f t="shared" si="3"/>
        <v>0</v>
      </c>
      <c r="J65" s="6">
        <f t="shared" si="4"/>
        <v>0</v>
      </c>
      <c r="K65" s="6">
        <f t="shared" si="5"/>
        <v>0</v>
      </c>
      <c r="L65" s="6">
        <f t="shared" si="6"/>
        <v>0</v>
      </c>
      <c r="M65" s="7">
        <f t="shared" si="7"/>
        <v>0</v>
      </c>
      <c r="N65" s="6">
        <f>IF($D65&gt;=1,(IF(F65&gt;=1,ROUND(F65/31*Master!$E64,0),0)),0)</f>
        <v>0</v>
      </c>
      <c r="O65" s="6">
        <f>IF($D65&gt;=1,(IF(G65&gt;=1,ROUND(G65/31*Master!$E64,0),0)),0)</f>
        <v>0</v>
      </c>
      <c r="P65" s="6">
        <f>IF($D65&gt;=1,(IF(H65&gt;=1,ROUND(H65/31*Master!$E64,0),0)),0)</f>
        <v>0</v>
      </c>
      <c r="Q65" s="7">
        <f t="shared" si="8"/>
        <v>0</v>
      </c>
      <c r="R65" s="6">
        <f>IF(D65&gt;=1,(IF(Master!R64=2,(IF(F65&gt;=1,ROUNDDOWN((F65+G65)/10,0)-'Salary Already Paid'!O63,0)),0)),0)</f>
        <v>0</v>
      </c>
      <c r="S65" s="6">
        <f>IF($D65&gt;=1,(IF(Master!$R64=1,(IF($F65&gt;=1,Master!K64,0)),0)),0)</f>
        <v>0</v>
      </c>
      <c r="T65" s="6">
        <f>IF($D65&gt;=1,(IF(Master!$R64&gt;=1,(IF($F65&gt;=1,Master!I64,0)),0)),0)</f>
        <v>0</v>
      </c>
      <c r="U65" s="6">
        <f>IF($D65&gt;=1,(IF(Master!$R64&gt;=1,(IF($F65&gt;=1,Master!L64,0)),0)),0)</f>
        <v>0</v>
      </c>
      <c r="V65" s="6">
        <f>IF($D65&gt;=1,(IF(Master!$R64&gt;=1,(IF($F65&gt;=1,Master!M64,0)),0)),0)</f>
        <v>0</v>
      </c>
      <c r="W65" s="7">
        <f t="shared" si="9"/>
        <v>0</v>
      </c>
      <c r="X65" s="7">
        <f t="shared" si="10"/>
        <v>0</v>
      </c>
    </row>
    <row r="66" spans="4:24" ht="20.100000000000001" customHeight="1" x14ac:dyDescent="0.25">
      <c r="D66" s="2" t="str">
        <f>Master!A65</f>
        <v/>
      </c>
      <c r="E66" s="3">
        <f>Master!B65</f>
        <v>0</v>
      </c>
      <c r="F66" s="6">
        <f>IF(D66&gt;=1,Master!G65,0)</f>
        <v>0</v>
      </c>
      <c r="G66" s="6">
        <f>IF(D66&gt;=1,(IF(Master!Q65=1,(IF(F66&gt;=1,ROUND(F66*17/100,0),0)),0)),0)</f>
        <v>0</v>
      </c>
      <c r="H66" s="6">
        <f>IF(D66&gt;=1,(IF(Master!Q65=1,(IF(F66&gt;=1,ROUND(F66*Master!H65/100,0),0)),0)),0)</f>
        <v>0</v>
      </c>
      <c r="I66" s="7">
        <f t="shared" si="3"/>
        <v>0</v>
      </c>
      <c r="J66" s="6">
        <f t="shared" si="4"/>
        <v>0</v>
      </c>
      <c r="K66" s="6">
        <f t="shared" si="5"/>
        <v>0</v>
      </c>
      <c r="L66" s="6">
        <f t="shared" si="6"/>
        <v>0</v>
      </c>
      <c r="M66" s="7">
        <f t="shared" si="7"/>
        <v>0</v>
      </c>
      <c r="N66" s="6">
        <f>IF($D66&gt;=1,(IF(F66&gt;=1,ROUND(F66/31*Master!$E65,0),0)),0)</f>
        <v>0</v>
      </c>
      <c r="O66" s="6">
        <f>IF($D66&gt;=1,(IF(G66&gt;=1,ROUND(G66/31*Master!$E65,0),0)),0)</f>
        <v>0</v>
      </c>
      <c r="P66" s="6">
        <f>IF($D66&gt;=1,(IF(H66&gt;=1,ROUND(H66/31*Master!$E65,0),0)),0)</f>
        <v>0</v>
      </c>
      <c r="Q66" s="7">
        <f t="shared" si="8"/>
        <v>0</v>
      </c>
      <c r="R66" s="6">
        <f>IF(D66&gt;=1,(IF(Master!R65=2,(IF(F66&gt;=1,ROUNDDOWN((F66+G66)/10,0)-'Salary Already Paid'!O64,0)),0)),0)</f>
        <v>0</v>
      </c>
      <c r="S66" s="6">
        <f>IF($D66&gt;=1,(IF(Master!$R65=1,(IF($F66&gt;=1,Master!K65,0)),0)),0)</f>
        <v>0</v>
      </c>
      <c r="T66" s="6">
        <f>IF($D66&gt;=1,(IF(Master!$R65&gt;=1,(IF($F66&gt;=1,Master!I65,0)),0)),0)</f>
        <v>0</v>
      </c>
      <c r="U66" s="6">
        <f>IF($D66&gt;=1,(IF(Master!$R65&gt;=1,(IF($F66&gt;=1,Master!L65,0)),0)),0)</f>
        <v>0</v>
      </c>
      <c r="V66" s="6">
        <f>IF($D66&gt;=1,(IF(Master!$R65&gt;=1,(IF($F66&gt;=1,Master!M65,0)),0)),0)</f>
        <v>0</v>
      </c>
      <c r="W66" s="7">
        <f t="shared" si="9"/>
        <v>0</v>
      </c>
      <c r="X66" s="7">
        <f t="shared" si="10"/>
        <v>0</v>
      </c>
    </row>
    <row r="67" spans="4:24" ht="20.100000000000001" customHeight="1" x14ac:dyDescent="0.25">
      <c r="D67" s="2" t="str">
        <f>Master!A66</f>
        <v/>
      </c>
      <c r="E67" s="3">
        <f>Master!B66</f>
        <v>0</v>
      </c>
      <c r="F67" s="6">
        <f>IF(D67&gt;=1,Master!G66,0)</f>
        <v>0</v>
      </c>
      <c r="G67" s="6">
        <f>IF(D67&gt;=1,(IF(Master!Q66=1,(IF(F67&gt;=1,ROUND(F67*17/100,0),0)),0)),0)</f>
        <v>0</v>
      </c>
      <c r="H67" s="6">
        <f>IF(D67&gt;=1,(IF(Master!Q66=1,(IF(F67&gt;=1,ROUND(F67*Master!H66/100,0),0)),0)),0)</f>
        <v>0</v>
      </c>
      <c r="I67" s="7">
        <f t="shared" si="3"/>
        <v>0</v>
      </c>
      <c r="J67" s="6">
        <f t="shared" si="4"/>
        <v>0</v>
      </c>
      <c r="K67" s="6">
        <f t="shared" si="5"/>
        <v>0</v>
      </c>
      <c r="L67" s="6">
        <f t="shared" si="6"/>
        <v>0</v>
      </c>
      <c r="M67" s="7">
        <f t="shared" si="7"/>
        <v>0</v>
      </c>
      <c r="N67" s="6">
        <f>IF($D67&gt;=1,(IF(F67&gt;=1,ROUND(F67/31*Master!$E66,0),0)),0)</f>
        <v>0</v>
      </c>
      <c r="O67" s="6">
        <f>IF($D67&gt;=1,(IF(G67&gt;=1,ROUND(G67/31*Master!$E66,0),0)),0)</f>
        <v>0</v>
      </c>
      <c r="P67" s="6">
        <f>IF($D67&gt;=1,(IF(H67&gt;=1,ROUND(H67/31*Master!$E66,0),0)),0)</f>
        <v>0</v>
      </c>
      <c r="Q67" s="7">
        <f t="shared" si="8"/>
        <v>0</v>
      </c>
      <c r="R67" s="6">
        <f>IF(D67&gt;=1,(IF(Master!R66=2,(IF(F67&gt;=1,ROUNDDOWN((F67+G67)/10,0)-'Salary Already Paid'!O65,0)),0)),0)</f>
        <v>0</v>
      </c>
      <c r="S67" s="6">
        <f>IF($D67&gt;=1,(IF(Master!$R66=1,(IF($F67&gt;=1,Master!K66,0)),0)),0)</f>
        <v>0</v>
      </c>
      <c r="T67" s="6">
        <f>IF($D67&gt;=1,(IF(Master!$R66&gt;=1,(IF($F67&gt;=1,Master!I66,0)),0)),0)</f>
        <v>0</v>
      </c>
      <c r="U67" s="6">
        <f>IF($D67&gt;=1,(IF(Master!$R66&gt;=1,(IF($F67&gt;=1,Master!L66,0)),0)),0)</f>
        <v>0</v>
      </c>
      <c r="V67" s="6">
        <f>IF($D67&gt;=1,(IF(Master!$R66&gt;=1,(IF($F67&gt;=1,Master!M66,0)),0)),0)</f>
        <v>0</v>
      </c>
      <c r="W67" s="7">
        <f t="shared" si="9"/>
        <v>0</v>
      </c>
      <c r="X67" s="7">
        <f t="shared" si="10"/>
        <v>0</v>
      </c>
    </row>
    <row r="68" spans="4:24" ht="20.100000000000001" customHeight="1" x14ac:dyDescent="0.25">
      <c r="D68" s="2" t="str">
        <f>Master!A67</f>
        <v/>
      </c>
      <c r="E68" s="3">
        <f>Master!B67</f>
        <v>0</v>
      </c>
      <c r="F68" s="6">
        <f>IF(D68&gt;=1,Master!G67,0)</f>
        <v>0</v>
      </c>
      <c r="G68" s="6">
        <f>IF(D68&gt;=1,(IF(Master!Q67=1,(IF(F68&gt;=1,ROUND(F68*17/100,0),0)),0)),0)</f>
        <v>0</v>
      </c>
      <c r="H68" s="6">
        <f>IF(D68&gt;=1,(IF(Master!Q67=1,(IF(F68&gt;=1,ROUND(F68*Master!H67/100,0),0)),0)),0)</f>
        <v>0</v>
      </c>
      <c r="I68" s="7">
        <f t="shared" si="3"/>
        <v>0</v>
      </c>
      <c r="J68" s="6">
        <f t="shared" si="4"/>
        <v>0</v>
      </c>
      <c r="K68" s="6">
        <f t="shared" si="5"/>
        <v>0</v>
      </c>
      <c r="L68" s="6">
        <f t="shared" si="6"/>
        <v>0</v>
      </c>
      <c r="M68" s="7">
        <f t="shared" si="7"/>
        <v>0</v>
      </c>
      <c r="N68" s="6">
        <f>IF($D68&gt;=1,(IF(F68&gt;=1,ROUND(F68/31*Master!$E67,0),0)),0)</f>
        <v>0</v>
      </c>
      <c r="O68" s="6">
        <f>IF($D68&gt;=1,(IF(G68&gt;=1,ROUND(G68/31*Master!$E67,0),0)),0)</f>
        <v>0</v>
      </c>
      <c r="P68" s="6">
        <f>IF($D68&gt;=1,(IF(H68&gt;=1,ROUND(H68/31*Master!$E67,0),0)),0)</f>
        <v>0</v>
      </c>
      <c r="Q68" s="7">
        <f t="shared" si="8"/>
        <v>0</v>
      </c>
      <c r="R68" s="6">
        <f>IF(D68&gt;=1,(IF(Master!R67=2,(IF(F68&gt;=1,ROUNDDOWN((F68+G68)/10,0)-'Salary Already Paid'!O66,0)),0)),0)</f>
        <v>0</v>
      </c>
      <c r="S68" s="6">
        <f>IF($D68&gt;=1,(IF(Master!$R67=1,(IF($F68&gt;=1,Master!K67,0)),0)),0)</f>
        <v>0</v>
      </c>
      <c r="T68" s="6">
        <f>IF($D68&gt;=1,(IF(Master!$R67&gt;=1,(IF($F68&gt;=1,Master!I67,0)),0)),0)</f>
        <v>0</v>
      </c>
      <c r="U68" s="6">
        <f>IF($D68&gt;=1,(IF(Master!$R67&gt;=1,(IF($F68&gt;=1,Master!L67,0)),0)),0)</f>
        <v>0</v>
      </c>
      <c r="V68" s="6">
        <f>IF($D68&gt;=1,(IF(Master!$R67&gt;=1,(IF($F68&gt;=1,Master!M67,0)),0)),0)</f>
        <v>0</v>
      </c>
      <c r="W68" s="7">
        <f t="shared" si="9"/>
        <v>0</v>
      </c>
      <c r="X68" s="7">
        <f t="shared" si="10"/>
        <v>0</v>
      </c>
    </row>
    <row r="69" spans="4:24" ht="20.100000000000001" customHeight="1" x14ac:dyDescent="0.25">
      <c r="D69" s="2" t="str">
        <f>Master!A68</f>
        <v/>
      </c>
      <c r="E69" s="3">
        <f>Master!B68</f>
        <v>0</v>
      </c>
      <c r="F69" s="6">
        <f>IF(D69&gt;=1,Master!G68,0)</f>
        <v>0</v>
      </c>
      <c r="G69" s="6">
        <f>IF(D69&gt;=1,(IF(Master!Q68=1,(IF(F69&gt;=1,ROUND(F69*17/100,0),0)),0)),0)</f>
        <v>0</v>
      </c>
      <c r="H69" s="6">
        <f>IF(D69&gt;=1,(IF(Master!Q68=1,(IF(F69&gt;=1,ROUND(F69*Master!H68/100,0),0)),0)),0)</f>
        <v>0</v>
      </c>
      <c r="I69" s="7">
        <f t="shared" si="3"/>
        <v>0</v>
      </c>
      <c r="J69" s="6">
        <f t="shared" si="4"/>
        <v>0</v>
      </c>
      <c r="K69" s="6">
        <f t="shared" si="5"/>
        <v>0</v>
      </c>
      <c r="L69" s="6">
        <f t="shared" si="6"/>
        <v>0</v>
      </c>
      <c r="M69" s="7">
        <f t="shared" si="7"/>
        <v>0</v>
      </c>
      <c r="N69" s="6">
        <f>IF($D69&gt;=1,(IF(F69&gt;=1,ROUND(F69/31*Master!$E68,0),0)),0)</f>
        <v>0</v>
      </c>
      <c r="O69" s="6">
        <f>IF($D69&gt;=1,(IF(G69&gt;=1,ROUND(G69/31*Master!$E68,0),0)),0)</f>
        <v>0</v>
      </c>
      <c r="P69" s="6">
        <f>IF($D69&gt;=1,(IF(H69&gt;=1,ROUND(H69/31*Master!$E68,0),0)),0)</f>
        <v>0</v>
      </c>
      <c r="Q69" s="7">
        <f t="shared" si="8"/>
        <v>0</v>
      </c>
      <c r="R69" s="6">
        <f>IF(D69&gt;=1,(IF(Master!R68=2,(IF(F69&gt;=1,ROUNDDOWN((F69+G69)/10,0)-'Salary Already Paid'!O67,0)),0)),0)</f>
        <v>0</v>
      </c>
      <c r="S69" s="6">
        <f>IF($D69&gt;=1,(IF(Master!$R68=1,(IF($F69&gt;=1,Master!K68,0)),0)),0)</f>
        <v>0</v>
      </c>
      <c r="T69" s="6">
        <f>IF($D69&gt;=1,(IF(Master!$R68&gt;=1,(IF($F69&gt;=1,Master!I68,0)),0)),0)</f>
        <v>0</v>
      </c>
      <c r="U69" s="6">
        <f>IF($D69&gt;=1,(IF(Master!$R68&gt;=1,(IF($F69&gt;=1,Master!L68,0)),0)),0)</f>
        <v>0</v>
      </c>
      <c r="V69" s="6">
        <f>IF($D69&gt;=1,(IF(Master!$R68&gt;=1,(IF($F69&gt;=1,Master!M68,0)),0)),0)</f>
        <v>0</v>
      </c>
      <c r="W69" s="7">
        <f t="shared" si="9"/>
        <v>0</v>
      </c>
      <c r="X69" s="7">
        <f t="shared" si="10"/>
        <v>0</v>
      </c>
    </row>
    <row r="70" spans="4:24" ht="20.100000000000001" customHeight="1" x14ac:dyDescent="0.25">
      <c r="D70" s="2" t="str">
        <f>Master!A69</f>
        <v/>
      </c>
      <c r="E70" s="3">
        <f>Master!B69</f>
        <v>0</v>
      </c>
      <c r="F70" s="6">
        <f>IF(D70&gt;=1,Master!G69,0)</f>
        <v>0</v>
      </c>
      <c r="G70" s="6">
        <f>IF(D70&gt;=1,(IF(Master!Q69=1,(IF(F70&gt;=1,ROUND(F70*17/100,0),0)),0)),0)</f>
        <v>0</v>
      </c>
      <c r="H70" s="6">
        <f>IF(D70&gt;=1,(IF(Master!Q69=1,(IF(F70&gt;=1,ROUND(F70*Master!H69/100,0),0)),0)),0)</f>
        <v>0</v>
      </c>
      <c r="I70" s="7">
        <f t="shared" si="3"/>
        <v>0</v>
      </c>
      <c r="J70" s="6">
        <f t="shared" si="4"/>
        <v>0</v>
      </c>
      <c r="K70" s="6">
        <f t="shared" si="5"/>
        <v>0</v>
      </c>
      <c r="L70" s="6">
        <f t="shared" si="6"/>
        <v>0</v>
      </c>
      <c r="M70" s="7">
        <f t="shared" si="7"/>
        <v>0</v>
      </c>
      <c r="N70" s="6">
        <f>IF($D70&gt;=1,(IF(F70&gt;=1,ROUND(F70/31*Master!$E69,0),0)),0)</f>
        <v>0</v>
      </c>
      <c r="O70" s="6">
        <f>IF($D70&gt;=1,(IF(G70&gt;=1,ROUND(G70/31*Master!$E69,0),0)),0)</f>
        <v>0</v>
      </c>
      <c r="P70" s="6">
        <f>IF($D70&gt;=1,(IF(H70&gt;=1,ROUND(H70/31*Master!$E69,0),0)),0)</f>
        <v>0</v>
      </c>
      <c r="Q70" s="7">
        <f t="shared" si="8"/>
        <v>0</v>
      </c>
      <c r="R70" s="6">
        <f>IF(D70&gt;=1,(IF(Master!R69=2,(IF(F70&gt;=1,ROUNDDOWN((F70+G70)/10,0)-'Salary Already Paid'!O68,0)),0)),0)</f>
        <v>0</v>
      </c>
      <c r="S70" s="6">
        <f>IF($D70&gt;=1,(IF(Master!$R69=1,(IF($F70&gt;=1,Master!K69,0)),0)),0)</f>
        <v>0</v>
      </c>
      <c r="T70" s="6">
        <f>IF($D70&gt;=1,(IF(Master!$R69&gt;=1,(IF($F70&gt;=1,Master!I69,0)),0)),0)</f>
        <v>0</v>
      </c>
      <c r="U70" s="6">
        <f>IF($D70&gt;=1,(IF(Master!$R69&gt;=1,(IF($F70&gt;=1,Master!L69,0)),0)),0)</f>
        <v>0</v>
      </c>
      <c r="V70" s="6">
        <f>IF($D70&gt;=1,(IF(Master!$R69&gt;=1,(IF($F70&gt;=1,Master!M69,0)),0)),0)</f>
        <v>0</v>
      </c>
      <c r="W70" s="7">
        <f t="shared" si="9"/>
        <v>0</v>
      </c>
      <c r="X70" s="7">
        <f t="shared" si="10"/>
        <v>0</v>
      </c>
    </row>
    <row r="71" spans="4:24" ht="20.100000000000001" customHeight="1" x14ac:dyDescent="0.25">
      <c r="D71" s="2" t="str">
        <f>Master!A70</f>
        <v/>
      </c>
      <c r="E71" s="3">
        <f>Master!B70</f>
        <v>0</v>
      </c>
      <c r="F71" s="6">
        <f>IF(D71&gt;=1,Master!G70,0)</f>
        <v>0</v>
      </c>
      <c r="G71" s="6">
        <f>IF(D71&gt;=1,(IF(Master!Q70=1,(IF(F71&gt;=1,ROUND(F71*17/100,0),0)),0)),0)</f>
        <v>0</v>
      </c>
      <c r="H71" s="6">
        <f>IF(D71&gt;=1,(IF(Master!Q70=1,(IF(F71&gt;=1,ROUND(F71*Master!H70/100,0),0)),0)),0)</f>
        <v>0</v>
      </c>
      <c r="I71" s="7">
        <f t="shared" si="3"/>
        <v>0</v>
      </c>
      <c r="J71" s="6">
        <f t="shared" si="4"/>
        <v>0</v>
      </c>
      <c r="K71" s="6">
        <f t="shared" si="5"/>
        <v>0</v>
      </c>
      <c r="L71" s="6">
        <f t="shared" si="6"/>
        <v>0</v>
      </c>
      <c r="M71" s="7">
        <f t="shared" si="7"/>
        <v>0</v>
      </c>
      <c r="N71" s="6">
        <f>IF($D71&gt;=1,(IF(F71&gt;=1,ROUND(F71/31*Master!$E70,0),0)),0)</f>
        <v>0</v>
      </c>
      <c r="O71" s="6">
        <f>IF($D71&gt;=1,(IF(G71&gt;=1,ROUND(G71/31*Master!$E70,0),0)),0)</f>
        <v>0</v>
      </c>
      <c r="P71" s="6">
        <f>IF($D71&gt;=1,(IF(H71&gt;=1,ROUND(H71/31*Master!$E70,0),0)),0)</f>
        <v>0</v>
      </c>
      <c r="Q71" s="7">
        <f t="shared" si="8"/>
        <v>0</v>
      </c>
      <c r="R71" s="6">
        <f>IF(D71&gt;=1,(IF(Master!R70=2,(IF(F71&gt;=1,ROUNDDOWN((F71+G71)/10,0)-'Salary Already Paid'!O69,0)),0)),0)</f>
        <v>0</v>
      </c>
      <c r="S71" s="6">
        <f>IF($D71&gt;=1,(IF(Master!$R70=1,(IF($F71&gt;=1,Master!K70,0)),0)),0)</f>
        <v>0</v>
      </c>
      <c r="T71" s="6">
        <f>IF($D71&gt;=1,(IF(Master!$R70&gt;=1,(IF($F71&gt;=1,Master!I70,0)),0)),0)</f>
        <v>0</v>
      </c>
      <c r="U71" s="6">
        <f>IF($D71&gt;=1,(IF(Master!$R70&gt;=1,(IF($F71&gt;=1,Master!L70,0)),0)),0)</f>
        <v>0</v>
      </c>
      <c r="V71" s="6">
        <f>IF($D71&gt;=1,(IF(Master!$R70&gt;=1,(IF($F71&gt;=1,Master!M70,0)),0)),0)</f>
        <v>0</v>
      </c>
      <c r="W71" s="7">
        <f t="shared" ref="W71:W100" si="11">SUM(R71:V71)</f>
        <v>0</v>
      </c>
      <c r="X71" s="7">
        <f t="shared" ref="X71:X100" si="12">Q71-W71</f>
        <v>0</v>
      </c>
    </row>
    <row r="72" spans="4:24" ht="20.100000000000001" customHeight="1" x14ac:dyDescent="0.25">
      <c r="D72" s="2" t="str">
        <f>Master!A71</f>
        <v/>
      </c>
      <c r="E72" s="3">
        <f>Master!B71</f>
        <v>0</v>
      </c>
      <c r="F72" s="6">
        <f>IF(D72&gt;=1,Master!G71,0)</f>
        <v>0</v>
      </c>
      <c r="G72" s="6">
        <f>IF(D72&gt;=1,(IF(Master!Q71=1,(IF(F72&gt;=1,ROUND(F72*17/100,0),0)),0)),0)</f>
        <v>0</v>
      </c>
      <c r="H72" s="6">
        <f>IF(D72&gt;=1,(IF(Master!Q71=1,(IF(F72&gt;=1,ROUND(F72*Master!H71/100,0),0)),0)),0)</f>
        <v>0</v>
      </c>
      <c r="I72" s="7">
        <f t="shared" ref="I72:I100" si="13">SUM(F72:H72)</f>
        <v>0</v>
      </c>
      <c r="J72" s="6">
        <f t="shared" ref="J72:J100" si="14">F72-N72</f>
        <v>0</v>
      </c>
      <c r="K72" s="6">
        <f t="shared" ref="K72:K100" si="15">G72-O72</f>
        <v>0</v>
      </c>
      <c r="L72" s="6">
        <f t="shared" ref="L72:L100" si="16">H72-P72</f>
        <v>0</v>
      </c>
      <c r="M72" s="7">
        <f t="shared" ref="M72:M100" si="17">SUM(J72:L72)</f>
        <v>0</v>
      </c>
      <c r="N72" s="6">
        <f>IF($D72&gt;=1,(IF(F72&gt;=1,ROUND(F72/31*Master!$E71,0),0)),0)</f>
        <v>0</v>
      </c>
      <c r="O72" s="6">
        <f>IF($D72&gt;=1,(IF(G72&gt;=1,ROUND(G72/31*Master!$E71,0),0)),0)</f>
        <v>0</v>
      </c>
      <c r="P72" s="6">
        <f>IF($D72&gt;=1,(IF(H72&gt;=1,ROUND(H72/31*Master!$E71,0),0)),0)</f>
        <v>0</v>
      </c>
      <c r="Q72" s="7">
        <f t="shared" ref="Q72:Q100" si="18">SUM(N72:P72)</f>
        <v>0</v>
      </c>
      <c r="R72" s="6">
        <f>IF(D72&gt;=1,(IF(Master!R71=2,(IF(F72&gt;=1,ROUNDDOWN((F72+G72)/10,0)-'Salary Already Paid'!O70,0)),0)),0)</f>
        <v>0</v>
      </c>
      <c r="S72" s="6">
        <f>IF($D72&gt;=1,(IF(Master!$R71=1,(IF($F72&gt;=1,Master!K71,0)),0)),0)</f>
        <v>0</v>
      </c>
      <c r="T72" s="6">
        <f>IF($D72&gt;=1,(IF(Master!$R71&gt;=1,(IF($F72&gt;=1,Master!I71,0)),0)),0)</f>
        <v>0</v>
      </c>
      <c r="U72" s="6">
        <f>IF($D72&gt;=1,(IF(Master!$R71&gt;=1,(IF($F72&gt;=1,Master!L71,0)),0)),0)</f>
        <v>0</v>
      </c>
      <c r="V72" s="6">
        <f>IF($D72&gt;=1,(IF(Master!$R71&gt;=1,(IF($F72&gt;=1,Master!M71,0)),0)),0)</f>
        <v>0</v>
      </c>
      <c r="W72" s="7">
        <f t="shared" si="11"/>
        <v>0</v>
      </c>
      <c r="X72" s="7">
        <f t="shared" si="12"/>
        <v>0</v>
      </c>
    </row>
    <row r="73" spans="4:24" ht="20.100000000000001" customHeight="1" x14ac:dyDescent="0.25">
      <c r="D73" s="2" t="str">
        <f>Master!A72</f>
        <v/>
      </c>
      <c r="E73" s="3">
        <f>Master!B72</f>
        <v>0</v>
      </c>
      <c r="F73" s="6">
        <f>IF(D73&gt;=1,Master!G72,0)</f>
        <v>0</v>
      </c>
      <c r="G73" s="6">
        <f>IF(D73&gt;=1,(IF(Master!Q72=1,(IF(F73&gt;=1,ROUND(F73*17/100,0),0)),0)),0)</f>
        <v>0</v>
      </c>
      <c r="H73" s="6">
        <f>IF(D73&gt;=1,(IF(Master!Q72=1,(IF(F73&gt;=1,ROUND(F73*Master!H72/100,0),0)),0)),0)</f>
        <v>0</v>
      </c>
      <c r="I73" s="7">
        <f t="shared" si="13"/>
        <v>0</v>
      </c>
      <c r="J73" s="6">
        <f t="shared" si="14"/>
        <v>0</v>
      </c>
      <c r="K73" s="6">
        <f t="shared" si="15"/>
        <v>0</v>
      </c>
      <c r="L73" s="6">
        <f t="shared" si="16"/>
        <v>0</v>
      </c>
      <c r="M73" s="7">
        <f t="shared" si="17"/>
        <v>0</v>
      </c>
      <c r="N73" s="6">
        <f>IF($D73&gt;=1,(IF(F73&gt;=1,ROUND(F73/31*Master!$E72,0),0)),0)</f>
        <v>0</v>
      </c>
      <c r="O73" s="6">
        <f>IF($D73&gt;=1,(IF(G73&gt;=1,ROUND(G73/31*Master!$E72,0),0)),0)</f>
        <v>0</v>
      </c>
      <c r="P73" s="6">
        <f>IF($D73&gt;=1,(IF(H73&gt;=1,ROUND(H73/31*Master!$E72,0),0)),0)</f>
        <v>0</v>
      </c>
      <c r="Q73" s="7">
        <f t="shared" si="18"/>
        <v>0</v>
      </c>
      <c r="R73" s="6">
        <f>IF(D73&gt;=1,(IF(Master!R72=2,(IF(F73&gt;=1,ROUNDDOWN((F73+G73)/10,0)-'Salary Already Paid'!O71,0)),0)),0)</f>
        <v>0</v>
      </c>
      <c r="S73" s="6">
        <f>IF($D73&gt;=1,(IF(Master!$R72=1,(IF($F73&gt;=1,Master!K72,0)),0)),0)</f>
        <v>0</v>
      </c>
      <c r="T73" s="6">
        <f>IF($D73&gt;=1,(IF(Master!$R72&gt;=1,(IF($F73&gt;=1,Master!I72,0)),0)),0)</f>
        <v>0</v>
      </c>
      <c r="U73" s="6">
        <f>IF($D73&gt;=1,(IF(Master!$R72&gt;=1,(IF($F73&gt;=1,Master!L72,0)),0)),0)</f>
        <v>0</v>
      </c>
      <c r="V73" s="6">
        <f>IF($D73&gt;=1,(IF(Master!$R72&gt;=1,(IF($F73&gt;=1,Master!M72,0)),0)),0)</f>
        <v>0</v>
      </c>
      <c r="W73" s="7">
        <f t="shared" si="11"/>
        <v>0</v>
      </c>
      <c r="X73" s="7">
        <f t="shared" si="12"/>
        <v>0</v>
      </c>
    </row>
    <row r="74" spans="4:24" ht="20.100000000000001" customHeight="1" x14ac:dyDescent="0.25">
      <c r="D74" s="2" t="str">
        <f>Master!A73</f>
        <v/>
      </c>
      <c r="E74" s="3">
        <f>Master!B73</f>
        <v>0</v>
      </c>
      <c r="F74" s="6">
        <f>IF(D74&gt;=1,Master!G73,0)</f>
        <v>0</v>
      </c>
      <c r="G74" s="6">
        <f>IF(D74&gt;=1,(IF(Master!Q73=1,(IF(F74&gt;=1,ROUND(F74*17/100,0),0)),0)),0)</f>
        <v>0</v>
      </c>
      <c r="H74" s="6">
        <f>IF(D74&gt;=1,(IF(Master!Q73=1,(IF(F74&gt;=1,ROUND(F74*Master!H73/100,0),0)),0)),0)</f>
        <v>0</v>
      </c>
      <c r="I74" s="7">
        <f t="shared" si="13"/>
        <v>0</v>
      </c>
      <c r="J74" s="6">
        <f t="shared" si="14"/>
        <v>0</v>
      </c>
      <c r="K74" s="6">
        <f t="shared" si="15"/>
        <v>0</v>
      </c>
      <c r="L74" s="6">
        <f t="shared" si="16"/>
        <v>0</v>
      </c>
      <c r="M74" s="7">
        <f t="shared" si="17"/>
        <v>0</v>
      </c>
      <c r="N74" s="6">
        <f>IF($D74&gt;=1,(IF(F74&gt;=1,ROUND(F74/31*Master!$E73,0),0)),0)</f>
        <v>0</v>
      </c>
      <c r="O74" s="6">
        <f>IF($D74&gt;=1,(IF(G74&gt;=1,ROUND(G74/31*Master!$E73,0),0)),0)</f>
        <v>0</v>
      </c>
      <c r="P74" s="6">
        <f>IF($D74&gt;=1,(IF(H74&gt;=1,ROUND(H74/31*Master!$E73,0),0)),0)</f>
        <v>0</v>
      </c>
      <c r="Q74" s="7">
        <f t="shared" si="18"/>
        <v>0</v>
      </c>
      <c r="R74" s="6">
        <f>IF(D74&gt;=1,(IF(Master!R73=2,(IF(F74&gt;=1,ROUNDDOWN((F74+G74)/10,0)-'Salary Already Paid'!O72,0)),0)),0)</f>
        <v>0</v>
      </c>
      <c r="S74" s="6">
        <f>IF($D74&gt;=1,(IF(Master!$R73=1,(IF($F74&gt;=1,Master!K73,0)),0)),0)</f>
        <v>0</v>
      </c>
      <c r="T74" s="6">
        <f>IF($D74&gt;=1,(IF(Master!$R73&gt;=1,(IF($F74&gt;=1,Master!I73,0)),0)),0)</f>
        <v>0</v>
      </c>
      <c r="U74" s="6">
        <f>IF($D74&gt;=1,(IF(Master!$R73&gt;=1,(IF($F74&gt;=1,Master!L73,0)),0)),0)</f>
        <v>0</v>
      </c>
      <c r="V74" s="6">
        <f>IF($D74&gt;=1,(IF(Master!$R73&gt;=1,(IF($F74&gt;=1,Master!M73,0)),0)),0)</f>
        <v>0</v>
      </c>
      <c r="W74" s="7">
        <f t="shared" si="11"/>
        <v>0</v>
      </c>
      <c r="X74" s="7">
        <f t="shared" si="12"/>
        <v>0</v>
      </c>
    </row>
    <row r="75" spans="4:24" ht="20.100000000000001" customHeight="1" x14ac:dyDescent="0.25">
      <c r="D75" s="2" t="str">
        <f>Master!A74</f>
        <v/>
      </c>
      <c r="E75" s="3">
        <f>Master!B74</f>
        <v>0</v>
      </c>
      <c r="F75" s="6">
        <f>IF(D75&gt;=1,Master!G74,0)</f>
        <v>0</v>
      </c>
      <c r="G75" s="6">
        <f>IF(D75&gt;=1,(IF(Master!Q74=1,(IF(F75&gt;=1,ROUND(F75*17/100,0),0)),0)),0)</f>
        <v>0</v>
      </c>
      <c r="H75" s="6">
        <f>IF(D75&gt;=1,(IF(Master!Q74=1,(IF(F75&gt;=1,ROUND(F75*Master!H74/100,0),0)),0)),0)</f>
        <v>0</v>
      </c>
      <c r="I75" s="7">
        <f t="shared" si="13"/>
        <v>0</v>
      </c>
      <c r="J75" s="6">
        <f t="shared" si="14"/>
        <v>0</v>
      </c>
      <c r="K75" s="6">
        <f t="shared" si="15"/>
        <v>0</v>
      </c>
      <c r="L75" s="6">
        <f t="shared" si="16"/>
        <v>0</v>
      </c>
      <c r="M75" s="7">
        <f t="shared" si="17"/>
        <v>0</v>
      </c>
      <c r="N75" s="6">
        <f>IF($D75&gt;=1,(IF(F75&gt;=1,ROUND(F75/31*Master!$E74,0),0)),0)</f>
        <v>0</v>
      </c>
      <c r="O75" s="6">
        <f>IF($D75&gt;=1,(IF(G75&gt;=1,ROUND(G75/31*Master!$E74,0),0)),0)</f>
        <v>0</v>
      </c>
      <c r="P75" s="6">
        <f>IF($D75&gt;=1,(IF(H75&gt;=1,ROUND(H75/31*Master!$E74,0),0)),0)</f>
        <v>0</v>
      </c>
      <c r="Q75" s="7">
        <f t="shared" si="18"/>
        <v>0</v>
      </c>
      <c r="R75" s="6">
        <f>IF(D75&gt;=1,(IF(Master!R74=2,(IF(F75&gt;=1,ROUNDDOWN((F75+G75)/10,0)-'Salary Already Paid'!O73,0)),0)),0)</f>
        <v>0</v>
      </c>
      <c r="S75" s="6">
        <f>IF($D75&gt;=1,(IF(Master!$R74=1,(IF($F75&gt;=1,Master!K74,0)),0)),0)</f>
        <v>0</v>
      </c>
      <c r="T75" s="6">
        <f>IF($D75&gt;=1,(IF(Master!$R74&gt;=1,(IF($F75&gt;=1,Master!I74,0)),0)),0)</f>
        <v>0</v>
      </c>
      <c r="U75" s="6">
        <f>IF($D75&gt;=1,(IF(Master!$R74&gt;=1,(IF($F75&gt;=1,Master!L74,0)),0)),0)</f>
        <v>0</v>
      </c>
      <c r="V75" s="6">
        <f>IF($D75&gt;=1,(IF(Master!$R74&gt;=1,(IF($F75&gt;=1,Master!M74,0)),0)),0)</f>
        <v>0</v>
      </c>
      <c r="W75" s="7">
        <f t="shared" si="11"/>
        <v>0</v>
      </c>
      <c r="X75" s="7">
        <f t="shared" si="12"/>
        <v>0</v>
      </c>
    </row>
    <row r="76" spans="4:24" ht="20.100000000000001" customHeight="1" x14ac:dyDescent="0.25">
      <c r="D76" s="2" t="str">
        <f>Master!A75</f>
        <v/>
      </c>
      <c r="E76" s="3">
        <f>Master!B75</f>
        <v>0</v>
      </c>
      <c r="F76" s="6">
        <f>IF(D76&gt;=1,Master!G75,0)</f>
        <v>0</v>
      </c>
      <c r="G76" s="6">
        <f>IF(D76&gt;=1,(IF(Master!Q75=1,(IF(F76&gt;=1,ROUND(F76*17/100,0),0)),0)),0)</f>
        <v>0</v>
      </c>
      <c r="H76" s="6">
        <f>IF(D76&gt;=1,(IF(Master!Q75=1,(IF(F76&gt;=1,ROUND(F76*Master!H75/100,0),0)),0)),0)</f>
        <v>0</v>
      </c>
      <c r="I76" s="7">
        <f t="shared" si="13"/>
        <v>0</v>
      </c>
      <c r="J76" s="6">
        <f t="shared" si="14"/>
        <v>0</v>
      </c>
      <c r="K76" s="6">
        <f t="shared" si="15"/>
        <v>0</v>
      </c>
      <c r="L76" s="6">
        <f t="shared" si="16"/>
        <v>0</v>
      </c>
      <c r="M76" s="7">
        <f t="shared" si="17"/>
        <v>0</v>
      </c>
      <c r="N76" s="6">
        <f>IF($D76&gt;=1,(IF(F76&gt;=1,ROUND(F76/31*Master!$E75,0),0)),0)</f>
        <v>0</v>
      </c>
      <c r="O76" s="6">
        <f>IF($D76&gt;=1,(IF(G76&gt;=1,ROUND(G76/31*Master!$E75,0),0)),0)</f>
        <v>0</v>
      </c>
      <c r="P76" s="6">
        <f>IF($D76&gt;=1,(IF(H76&gt;=1,ROUND(H76/31*Master!$E75,0),0)),0)</f>
        <v>0</v>
      </c>
      <c r="Q76" s="7">
        <f t="shared" si="18"/>
        <v>0</v>
      </c>
      <c r="R76" s="6">
        <f>IF(D76&gt;=1,(IF(Master!R75=2,(IF(F76&gt;=1,ROUNDDOWN((F76+G76)/10,0)-'Salary Already Paid'!O74,0)),0)),0)</f>
        <v>0</v>
      </c>
      <c r="S76" s="6">
        <f>IF($D76&gt;=1,(IF(Master!$R75=1,(IF($F76&gt;=1,Master!K75,0)),0)),0)</f>
        <v>0</v>
      </c>
      <c r="T76" s="6">
        <f>IF($D76&gt;=1,(IF(Master!$R75&gt;=1,(IF($F76&gt;=1,Master!I75,0)),0)),0)</f>
        <v>0</v>
      </c>
      <c r="U76" s="6">
        <f>IF($D76&gt;=1,(IF(Master!$R75&gt;=1,(IF($F76&gt;=1,Master!L75,0)),0)),0)</f>
        <v>0</v>
      </c>
      <c r="V76" s="6">
        <f>IF($D76&gt;=1,(IF(Master!$R75&gt;=1,(IF($F76&gt;=1,Master!M75,0)),0)),0)</f>
        <v>0</v>
      </c>
      <c r="W76" s="7">
        <f t="shared" si="11"/>
        <v>0</v>
      </c>
      <c r="X76" s="7">
        <f t="shared" si="12"/>
        <v>0</v>
      </c>
    </row>
    <row r="77" spans="4:24" ht="20.100000000000001" customHeight="1" x14ac:dyDescent="0.25">
      <c r="D77" s="2" t="str">
        <f>Master!A76</f>
        <v/>
      </c>
      <c r="E77" s="3">
        <f>Master!B76</f>
        <v>0</v>
      </c>
      <c r="F77" s="6">
        <f>IF(D77&gt;=1,Master!G76,0)</f>
        <v>0</v>
      </c>
      <c r="G77" s="6">
        <f>IF(D77&gt;=1,(IF(Master!Q76=1,(IF(F77&gt;=1,ROUND(F77*17/100,0),0)),0)),0)</f>
        <v>0</v>
      </c>
      <c r="H77" s="6">
        <f>IF(D77&gt;=1,(IF(Master!Q76=1,(IF(F77&gt;=1,ROUND(F77*Master!H76/100,0),0)),0)),0)</f>
        <v>0</v>
      </c>
      <c r="I77" s="7">
        <f t="shared" si="13"/>
        <v>0</v>
      </c>
      <c r="J77" s="6">
        <f t="shared" si="14"/>
        <v>0</v>
      </c>
      <c r="K77" s="6">
        <f t="shared" si="15"/>
        <v>0</v>
      </c>
      <c r="L77" s="6">
        <f t="shared" si="16"/>
        <v>0</v>
      </c>
      <c r="M77" s="7">
        <f t="shared" si="17"/>
        <v>0</v>
      </c>
      <c r="N77" s="6">
        <f>IF($D77&gt;=1,(IF(F77&gt;=1,ROUND(F77/31*Master!$E76,0),0)),0)</f>
        <v>0</v>
      </c>
      <c r="O77" s="6">
        <f>IF($D77&gt;=1,(IF(G77&gt;=1,ROUND(G77/31*Master!$E76,0),0)),0)</f>
        <v>0</v>
      </c>
      <c r="P77" s="6">
        <f>IF($D77&gt;=1,(IF(H77&gt;=1,ROUND(H77/31*Master!$E76,0),0)),0)</f>
        <v>0</v>
      </c>
      <c r="Q77" s="7">
        <f t="shared" si="18"/>
        <v>0</v>
      </c>
      <c r="R77" s="6">
        <f>IF(D77&gt;=1,(IF(Master!R76=2,(IF(F77&gt;=1,ROUNDDOWN((F77+G77)/10,0)-'Salary Already Paid'!O75,0)),0)),0)</f>
        <v>0</v>
      </c>
      <c r="S77" s="6">
        <f>IF($D77&gt;=1,(IF(Master!$R76=1,(IF($F77&gt;=1,Master!K76,0)),0)),0)</f>
        <v>0</v>
      </c>
      <c r="T77" s="6">
        <f>IF($D77&gt;=1,(IF(Master!$R76&gt;=1,(IF($F77&gt;=1,Master!I76,0)),0)),0)</f>
        <v>0</v>
      </c>
      <c r="U77" s="6">
        <f>IF($D77&gt;=1,(IF(Master!$R76&gt;=1,(IF($F77&gt;=1,Master!L76,0)),0)),0)</f>
        <v>0</v>
      </c>
      <c r="V77" s="6">
        <f>IF($D77&gt;=1,(IF(Master!$R76&gt;=1,(IF($F77&gt;=1,Master!M76,0)),0)),0)</f>
        <v>0</v>
      </c>
      <c r="W77" s="7">
        <f t="shared" si="11"/>
        <v>0</v>
      </c>
      <c r="X77" s="7">
        <f t="shared" si="12"/>
        <v>0</v>
      </c>
    </row>
    <row r="78" spans="4:24" ht="20.100000000000001" customHeight="1" x14ac:dyDescent="0.25">
      <c r="D78" s="2" t="str">
        <f>Master!A77</f>
        <v/>
      </c>
      <c r="E78" s="3">
        <f>Master!B77</f>
        <v>0</v>
      </c>
      <c r="F78" s="6">
        <f>IF(D78&gt;=1,Master!G77,0)</f>
        <v>0</v>
      </c>
      <c r="G78" s="6">
        <f>IF(D78&gt;=1,(IF(Master!Q77=1,(IF(F78&gt;=1,ROUND(F78*17/100,0),0)),0)),0)</f>
        <v>0</v>
      </c>
      <c r="H78" s="6">
        <f>IF(D78&gt;=1,(IF(Master!Q77=1,(IF(F78&gt;=1,ROUND(F78*Master!H77/100,0),0)),0)),0)</f>
        <v>0</v>
      </c>
      <c r="I78" s="7">
        <f t="shared" si="13"/>
        <v>0</v>
      </c>
      <c r="J78" s="6">
        <f t="shared" si="14"/>
        <v>0</v>
      </c>
      <c r="K78" s="6">
        <f t="shared" si="15"/>
        <v>0</v>
      </c>
      <c r="L78" s="6">
        <f t="shared" si="16"/>
        <v>0</v>
      </c>
      <c r="M78" s="7">
        <f t="shared" si="17"/>
        <v>0</v>
      </c>
      <c r="N78" s="6">
        <f>IF($D78&gt;=1,(IF(F78&gt;=1,ROUND(F78/31*Master!$E77,0),0)),0)</f>
        <v>0</v>
      </c>
      <c r="O78" s="6">
        <f>IF($D78&gt;=1,(IF(G78&gt;=1,ROUND(G78/31*Master!$E77,0),0)),0)</f>
        <v>0</v>
      </c>
      <c r="P78" s="6">
        <f>IF($D78&gt;=1,(IF(H78&gt;=1,ROUND(H78/31*Master!$E77,0),0)),0)</f>
        <v>0</v>
      </c>
      <c r="Q78" s="7">
        <f t="shared" si="18"/>
        <v>0</v>
      </c>
      <c r="R78" s="6">
        <f>IF(D78&gt;=1,(IF(Master!R77=2,(IF(F78&gt;=1,ROUNDDOWN((F78+G78)/10,0)-'Salary Already Paid'!O76,0)),0)),0)</f>
        <v>0</v>
      </c>
      <c r="S78" s="6">
        <f>IF($D78&gt;=1,(IF(Master!$R77=1,(IF($F78&gt;=1,Master!K77,0)),0)),0)</f>
        <v>0</v>
      </c>
      <c r="T78" s="6">
        <f>IF($D78&gt;=1,(IF(Master!$R77&gt;=1,(IF($F78&gt;=1,Master!I77,0)),0)),0)</f>
        <v>0</v>
      </c>
      <c r="U78" s="6">
        <f>IF($D78&gt;=1,(IF(Master!$R77&gt;=1,(IF($F78&gt;=1,Master!L77,0)),0)),0)</f>
        <v>0</v>
      </c>
      <c r="V78" s="6">
        <f>IF($D78&gt;=1,(IF(Master!$R77&gt;=1,(IF($F78&gt;=1,Master!M77,0)),0)),0)</f>
        <v>0</v>
      </c>
      <c r="W78" s="7">
        <f t="shared" si="11"/>
        <v>0</v>
      </c>
      <c r="X78" s="7">
        <f t="shared" si="12"/>
        <v>0</v>
      </c>
    </row>
    <row r="79" spans="4:24" ht="20.100000000000001" customHeight="1" x14ac:dyDescent="0.25">
      <c r="D79" s="2" t="str">
        <f>Master!A78</f>
        <v/>
      </c>
      <c r="E79" s="3">
        <f>Master!B78</f>
        <v>0</v>
      </c>
      <c r="F79" s="6">
        <f>IF(D79&gt;=1,Master!G78,0)</f>
        <v>0</v>
      </c>
      <c r="G79" s="6">
        <f>IF(D79&gt;=1,(IF(Master!Q78=1,(IF(F79&gt;=1,ROUND(F79*17/100,0),0)),0)),0)</f>
        <v>0</v>
      </c>
      <c r="H79" s="6">
        <f>IF(D79&gt;=1,(IF(Master!Q78=1,(IF(F79&gt;=1,ROUND(F79*Master!H78/100,0),0)),0)),0)</f>
        <v>0</v>
      </c>
      <c r="I79" s="7">
        <f t="shared" si="13"/>
        <v>0</v>
      </c>
      <c r="J79" s="6">
        <f t="shared" si="14"/>
        <v>0</v>
      </c>
      <c r="K79" s="6">
        <f t="shared" si="15"/>
        <v>0</v>
      </c>
      <c r="L79" s="6">
        <f t="shared" si="16"/>
        <v>0</v>
      </c>
      <c r="M79" s="7">
        <f t="shared" si="17"/>
        <v>0</v>
      </c>
      <c r="N79" s="6">
        <f>IF($D79&gt;=1,(IF(F79&gt;=1,ROUND(F79/31*Master!$E78,0),0)),0)</f>
        <v>0</v>
      </c>
      <c r="O79" s="6">
        <f>IF($D79&gt;=1,(IF(G79&gt;=1,ROUND(G79/31*Master!$E78,0),0)),0)</f>
        <v>0</v>
      </c>
      <c r="P79" s="6">
        <f>IF($D79&gt;=1,(IF(H79&gt;=1,ROUND(H79/31*Master!$E78,0),0)),0)</f>
        <v>0</v>
      </c>
      <c r="Q79" s="7">
        <f t="shared" si="18"/>
        <v>0</v>
      </c>
      <c r="R79" s="6">
        <f>IF(D79&gt;=1,(IF(Master!R78=2,(IF(F79&gt;=1,ROUNDDOWN((F79+G79)/10,0)-'Salary Already Paid'!O77,0)),0)),0)</f>
        <v>0</v>
      </c>
      <c r="S79" s="6">
        <f>IF($D79&gt;=1,(IF(Master!$R78=1,(IF($F79&gt;=1,Master!K78,0)),0)),0)</f>
        <v>0</v>
      </c>
      <c r="T79" s="6">
        <f>IF($D79&gt;=1,(IF(Master!$R78&gt;=1,(IF($F79&gt;=1,Master!I78,0)),0)),0)</f>
        <v>0</v>
      </c>
      <c r="U79" s="6">
        <f>IF($D79&gt;=1,(IF(Master!$R78&gt;=1,(IF($F79&gt;=1,Master!L78,0)),0)),0)</f>
        <v>0</v>
      </c>
      <c r="V79" s="6">
        <f>IF($D79&gt;=1,(IF(Master!$R78&gt;=1,(IF($F79&gt;=1,Master!M78,0)),0)),0)</f>
        <v>0</v>
      </c>
      <c r="W79" s="7">
        <f t="shared" si="11"/>
        <v>0</v>
      </c>
      <c r="X79" s="7">
        <f t="shared" si="12"/>
        <v>0</v>
      </c>
    </row>
    <row r="80" spans="4:24" ht="20.100000000000001" customHeight="1" x14ac:dyDescent="0.25">
      <c r="D80" s="2" t="str">
        <f>Master!A79</f>
        <v/>
      </c>
      <c r="E80" s="3">
        <f>Master!B79</f>
        <v>0</v>
      </c>
      <c r="F80" s="6">
        <f>IF(D80&gt;=1,Master!G79,0)</f>
        <v>0</v>
      </c>
      <c r="G80" s="6">
        <f>IF(D80&gt;=1,(IF(Master!Q79=1,(IF(F80&gt;=1,ROUND(F80*17/100,0),0)),0)),0)</f>
        <v>0</v>
      </c>
      <c r="H80" s="6">
        <f>IF(D80&gt;=1,(IF(Master!Q79=1,(IF(F80&gt;=1,ROUND(F80*Master!H79/100,0),0)),0)),0)</f>
        <v>0</v>
      </c>
      <c r="I80" s="7">
        <f t="shared" si="13"/>
        <v>0</v>
      </c>
      <c r="J80" s="6">
        <f t="shared" si="14"/>
        <v>0</v>
      </c>
      <c r="K80" s="6">
        <f t="shared" si="15"/>
        <v>0</v>
      </c>
      <c r="L80" s="6">
        <f t="shared" si="16"/>
        <v>0</v>
      </c>
      <c r="M80" s="7">
        <f t="shared" si="17"/>
        <v>0</v>
      </c>
      <c r="N80" s="6">
        <f>IF($D80&gt;=1,(IF(F80&gt;=1,ROUND(F80/31*Master!$E79,0),0)),0)</f>
        <v>0</v>
      </c>
      <c r="O80" s="6">
        <f>IF($D80&gt;=1,(IF(G80&gt;=1,ROUND(G80/31*Master!$E79,0),0)),0)</f>
        <v>0</v>
      </c>
      <c r="P80" s="6">
        <f>IF($D80&gt;=1,(IF(H80&gt;=1,ROUND(H80/31*Master!$E79,0),0)),0)</f>
        <v>0</v>
      </c>
      <c r="Q80" s="7">
        <f t="shared" si="18"/>
        <v>0</v>
      </c>
      <c r="R80" s="6">
        <f>IF(D80&gt;=1,(IF(Master!R79=2,(IF(F80&gt;=1,ROUNDDOWN((F80+G80)/10,0)-'Salary Already Paid'!O78,0)),0)),0)</f>
        <v>0</v>
      </c>
      <c r="S80" s="6">
        <f>IF($D80&gt;=1,(IF(Master!$R79=1,(IF($F80&gt;=1,Master!K79,0)),0)),0)</f>
        <v>0</v>
      </c>
      <c r="T80" s="6">
        <f>IF($D80&gt;=1,(IF(Master!$R79&gt;=1,(IF($F80&gt;=1,Master!I79,0)),0)),0)</f>
        <v>0</v>
      </c>
      <c r="U80" s="6">
        <f>IF($D80&gt;=1,(IF(Master!$R79&gt;=1,(IF($F80&gt;=1,Master!L79,0)),0)),0)</f>
        <v>0</v>
      </c>
      <c r="V80" s="6">
        <f>IF($D80&gt;=1,(IF(Master!$R79&gt;=1,(IF($F80&gt;=1,Master!M79,0)),0)),0)</f>
        <v>0</v>
      </c>
      <c r="W80" s="7">
        <f t="shared" si="11"/>
        <v>0</v>
      </c>
      <c r="X80" s="7">
        <f t="shared" si="12"/>
        <v>0</v>
      </c>
    </row>
    <row r="81" spans="4:24" ht="20.100000000000001" customHeight="1" x14ac:dyDescent="0.25">
      <c r="D81" s="2" t="str">
        <f>Master!A80</f>
        <v/>
      </c>
      <c r="E81" s="3">
        <f>Master!B80</f>
        <v>0</v>
      </c>
      <c r="F81" s="6">
        <f>IF(D81&gt;=1,Master!G80,0)</f>
        <v>0</v>
      </c>
      <c r="G81" s="6">
        <f>IF(D81&gt;=1,(IF(Master!Q80=1,(IF(F81&gt;=1,ROUND(F81*17/100,0),0)),0)),0)</f>
        <v>0</v>
      </c>
      <c r="H81" s="6">
        <f>IF(D81&gt;=1,(IF(Master!Q80=1,(IF(F81&gt;=1,ROUND(F81*Master!H80/100,0),0)),0)),0)</f>
        <v>0</v>
      </c>
      <c r="I81" s="7">
        <f t="shared" si="13"/>
        <v>0</v>
      </c>
      <c r="J81" s="6">
        <f t="shared" si="14"/>
        <v>0</v>
      </c>
      <c r="K81" s="6">
        <f t="shared" si="15"/>
        <v>0</v>
      </c>
      <c r="L81" s="6">
        <f t="shared" si="16"/>
        <v>0</v>
      </c>
      <c r="M81" s="7">
        <f t="shared" si="17"/>
        <v>0</v>
      </c>
      <c r="N81" s="6">
        <f>IF($D81&gt;=1,(IF(F81&gt;=1,ROUND(F81/31*Master!$E80,0),0)),0)</f>
        <v>0</v>
      </c>
      <c r="O81" s="6">
        <f>IF($D81&gt;=1,(IF(G81&gt;=1,ROUND(G81/31*Master!$E80,0),0)),0)</f>
        <v>0</v>
      </c>
      <c r="P81" s="6">
        <f>IF($D81&gt;=1,(IF(H81&gt;=1,ROUND(H81/31*Master!$E80,0),0)),0)</f>
        <v>0</v>
      </c>
      <c r="Q81" s="7">
        <f t="shared" si="18"/>
        <v>0</v>
      </c>
      <c r="R81" s="6">
        <f>IF(D81&gt;=1,(IF(Master!R80=2,(IF(F81&gt;=1,ROUNDDOWN((F81+G81)/10,0)-'Salary Already Paid'!O79,0)),0)),0)</f>
        <v>0</v>
      </c>
      <c r="S81" s="6">
        <f>IF($D81&gt;=1,(IF(Master!$R80=1,(IF($F81&gt;=1,Master!K80,0)),0)),0)</f>
        <v>0</v>
      </c>
      <c r="T81" s="6">
        <f>IF($D81&gt;=1,(IF(Master!$R80&gt;=1,(IF($F81&gt;=1,Master!I80,0)),0)),0)</f>
        <v>0</v>
      </c>
      <c r="U81" s="6">
        <f>IF($D81&gt;=1,(IF(Master!$R80&gt;=1,(IF($F81&gt;=1,Master!L80,0)),0)),0)</f>
        <v>0</v>
      </c>
      <c r="V81" s="6">
        <f>IF($D81&gt;=1,(IF(Master!$R80&gt;=1,(IF($F81&gt;=1,Master!M80,0)),0)),0)</f>
        <v>0</v>
      </c>
      <c r="W81" s="7">
        <f t="shared" si="11"/>
        <v>0</v>
      </c>
      <c r="X81" s="7">
        <f t="shared" si="12"/>
        <v>0</v>
      </c>
    </row>
    <row r="82" spans="4:24" ht="20.100000000000001" customHeight="1" x14ac:dyDescent="0.25">
      <c r="D82" s="2" t="str">
        <f>Master!A81</f>
        <v/>
      </c>
      <c r="E82" s="3">
        <f>Master!B81</f>
        <v>0</v>
      </c>
      <c r="F82" s="6">
        <f>IF(D82&gt;=1,Master!G81,0)</f>
        <v>0</v>
      </c>
      <c r="G82" s="6">
        <f>IF(D82&gt;=1,(IF(Master!Q81=1,(IF(F82&gt;=1,ROUND(F82*17/100,0),0)),0)),0)</f>
        <v>0</v>
      </c>
      <c r="H82" s="6">
        <f>IF(D82&gt;=1,(IF(Master!Q81=1,(IF(F82&gt;=1,ROUND(F82*Master!H81/100,0),0)),0)),0)</f>
        <v>0</v>
      </c>
      <c r="I82" s="7">
        <f t="shared" si="13"/>
        <v>0</v>
      </c>
      <c r="J82" s="6">
        <f t="shared" si="14"/>
        <v>0</v>
      </c>
      <c r="K82" s="6">
        <f t="shared" si="15"/>
        <v>0</v>
      </c>
      <c r="L82" s="6">
        <f t="shared" si="16"/>
        <v>0</v>
      </c>
      <c r="M82" s="7">
        <f t="shared" si="17"/>
        <v>0</v>
      </c>
      <c r="N82" s="6">
        <f>IF($D82&gt;=1,(IF(F82&gt;=1,ROUND(F82/31*Master!$E81,0),0)),0)</f>
        <v>0</v>
      </c>
      <c r="O82" s="6">
        <f>IF($D82&gt;=1,(IF(G82&gt;=1,ROUND(G82/31*Master!$E81,0),0)),0)</f>
        <v>0</v>
      </c>
      <c r="P82" s="6">
        <f>IF($D82&gt;=1,(IF(H82&gt;=1,ROUND(H82/31*Master!$E81,0),0)),0)</f>
        <v>0</v>
      </c>
      <c r="Q82" s="7">
        <f t="shared" si="18"/>
        <v>0</v>
      </c>
      <c r="R82" s="6">
        <f>IF(D82&gt;=1,(IF(Master!R81=2,(IF(F82&gt;=1,ROUNDDOWN((F82+G82)/10,0)-'Salary Already Paid'!O80,0)),0)),0)</f>
        <v>0</v>
      </c>
      <c r="S82" s="6">
        <f>IF($D82&gt;=1,(IF(Master!$R81=1,(IF($F82&gt;=1,Master!K81,0)),0)),0)</f>
        <v>0</v>
      </c>
      <c r="T82" s="6">
        <f>IF($D82&gt;=1,(IF(Master!$R81&gt;=1,(IF($F82&gt;=1,Master!I81,0)),0)),0)</f>
        <v>0</v>
      </c>
      <c r="U82" s="6">
        <f>IF($D82&gt;=1,(IF(Master!$R81&gt;=1,(IF($F82&gt;=1,Master!L81,0)),0)),0)</f>
        <v>0</v>
      </c>
      <c r="V82" s="6">
        <f>IF($D82&gt;=1,(IF(Master!$R81&gt;=1,(IF($F82&gt;=1,Master!M81,0)),0)),0)</f>
        <v>0</v>
      </c>
      <c r="W82" s="7">
        <f t="shared" si="11"/>
        <v>0</v>
      </c>
      <c r="X82" s="7">
        <f t="shared" si="12"/>
        <v>0</v>
      </c>
    </row>
    <row r="83" spans="4:24" ht="20.100000000000001" customHeight="1" x14ac:dyDescent="0.25">
      <c r="D83" s="2" t="str">
        <f>Master!A82</f>
        <v/>
      </c>
      <c r="E83" s="3">
        <f>Master!B82</f>
        <v>0</v>
      </c>
      <c r="F83" s="6">
        <f>IF(D83&gt;=1,Master!G82,0)</f>
        <v>0</v>
      </c>
      <c r="G83" s="6">
        <f>IF(D83&gt;=1,(IF(Master!Q82=1,(IF(F83&gt;=1,ROUND(F83*17/100,0),0)),0)),0)</f>
        <v>0</v>
      </c>
      <c r="H83" s="6">
        <f>IF(D83&gt;=1,(IF(Master!Q82=1,(IF(F83&gt;=1,ROUND(F83*Master!H82/100,0),0)),0)),0)</f>
        <v>0</v>
      </c>
      <c r="I83" s="7">
        <f t="shared" si="13"/>
        <v>0</v>
      </c>
      <c r="J83" s="6">
        <f t="shared" si="14"/>
        <v>0</v>
      </c>
      <c r="K83" s="6">
        <f t="shared" si="15"/>
        <v>0</v>
      </c>
      <c r="L83" s="6">
        <f t="shared" si="16"/>
        <v>0</v>
      </c>
      <c r="M83" s="7">
        <f t="shared" si="17"/>
        <v>0</v>
      </c>
      <c r="N83" s="6">
        <f>IF($D83&gt;=1,(IF(F83&gt;=1,ROUND(F83/31*Master!$E82,0),0)),0)</f>
        <v>0</v>
      </c>
      <c r="O83" s="6">
        <f>IF($D83&gt;=1,(IF(G83&gt;=1,ROUND(G83/31*Master!$E82,0),0)),0)</f>
        <v>0</v>
      </c>
      <c r="P83" s="6">
        <f>IF($D83&gt;=1,(IF(H83&gt;=1,ROUND(H83/31*Master!$E82,0),0)),0)</f>
        <v>0</v>
      </c>
      <c r="Q83" s="7">
        <f t="shared" si="18"/>
        <v>0</v>
      </c>
      <c r="R83" s="6">
        <f>IF(D83&gt;=1,(IF(Master!R82=2,(IF(F83&gt;=1,ROUNDDOWN((F83+G83)/10,0)-'Salary Already Paid'!O81,0)),0)),0)</f>
        <v>0</v>
      </c>
      <c r="S83" s="6">
        <f>IF($D83&gt;=1,(IF(Master!$R82=1,(IF($F83&gt;=1,Master!K82,0)),0)),0)</f>
        <v>0</v>
      </c>
      <c r="T83" s="6">
        <f>IF($D83&gt;=1,(IF(Master!$R82&gt;=1,(IF($F83&gt;=1,Master!I82,0)),0)),0)</f>
        <v>0</v>
      </c>
      <c r="U83" s="6">
        <f>IF($D83&gt;=1,(IF(Master!$R82&gt;=1,(IF($F83&gt;=1,Master!L82,0)),0)),0)</f>
        <v>0</v>
      </c>
      <c r="V83" s="6">
        <f>IF($D83&gt;=1,(IF(Master!$R82&gt;=1,(IF($F83&gt;=1,Master!M82,0)),0)),0)</f>
        <v>0</v>
      </c>
      <c r="W83" s="7">
        <f t="shared" si="11"/>
        <v>0</v>
      </c>
      <c r="X83" s="7">
        <f t="shared" si="12"/>
        <v>0</v>
      </c>
    </row>
    <row r="84" spans="4:24" ht="20.100000000000001" customHeight="1" x14ac:dyDescent="0.25">
      <c r="D84" s="2" t="str">
        <f>Master!A83</f>
        <v/>
      </c>
      <c r="E84" s="3">
        <f>Master!B83</f>
        <v>0</v>
      </c>
      <c r="F84" s="6">
        <f>IF(D84&gt;=1,Master!G83,0)</f>
        <v>0</v>
      </c>
      <c r="G84" s="6">
        <f>IF(D84&gt;=1,(IF(Master!Q83=1,(IF(F84&gt;=1,ROUND(F84*17/100,0),0)),0)),0)</f>
        <v>0</v>
      </c>
      <c r="H84" s="6">
        <f>IF(D84&gt;=1,(IF(Master!Q83=1,(IF(F84&gt;=1,ROUND(F84*Master!H83/100,0),0)),0)),0)</f>
        <v>0</v>
      </c>
      <c r="I84" s="7">
        <f t="shared" si="13"/>
        <v>0</v>
      </c>
      <c r="J84" s="6">
        <f t="shared" si="14"/>
        <v>0</v>
      </c>
      <c r="K84" s="6">
        <f t="shared" si="15"/>
        <v>0</v>
      </c>
      <c r="L84" s="6">
        <f t="shared" si="16"/>
        <v>0</v>
      </c>
      <c r="M84" s="7">
        <f t="shared" si="17"/>
        <v>0</v>
      </c>
      <c r="N84" s="6">
        <f>IF($D84&gt;=1,(IF(F84&gt;=1,ROUND(F84/31*Master!$E83,0),0)),0)</f>
        <v>0</v>
      </c>
      <c r="O84" s="6">
        <f>IF($D84&gt;=1,(IF(G84&gt;=1,ROUND(G84/31*Master!$E83,0),0)),0)</f>
        <v>0</v>
      </c>
      <c r="P84" s="6">
        <f>IF($D84&gt;=1,(IF(H84&gt;=1,ROUND(H84/31*Master!$E83,0),0)),0)</f>
        <v>0</v>
      </c>
      <c r="Q84" s="7">
        <f t="shared" si="18"/>
        <v>0</v>
      </c>
      <c r="R84" s="6">
        <f>IF(D84&gt;=1,(IF(Master!R83=2,(IF(F84&gt;=1,ROUNDDOWN((F84+G84)/10,0)-'Salary Already Paid'!O82,0)),0)),0)</f>
        <v>0</v>
      </c>
      <c r="S84" s="6">
        <f>IF($D84&gt;=1,(IF(Master!$R83=1,(IF($F84&gt;=1,Master!K83,0)),0)),0)</f>
        <v>0</v>
      </c>
      <c r="T84" s="6">
        <f>IF($D84&gt;=1,(IF(Master!$R83&gt;=1,(IF($F84&gt;=1,Master!I83,0)),0)),0)</f>
        <v>0</v>
      </c>
      <c r="U84" s="6">
        <f>IF($D84&gt;=1,(IF(Master!$R83&gt;=1,(IF($F84&gt;=1,Master!L83,0)),0)),0)</f>
        <v>0</v>
      </c>
      <c r="V84" s="6">
        <f>IF($D84&gt;=1,(IF(Master!$R83&gt;=1,(IF($F84&gt;=1,Master!M83,0)),0)),0)</f>
        <v>0</v>
      </c>
      <c r="W84" s="7">
        <f t="shared" si="11"/>
        <v>0</v>
      </c>
      <c r="X84" s="7">
        <f t="shared" si="12"/>
        <v>0</v>
      </c>
    </row>
    <row r="85" spans="4:24" ht="20.100000000000001" customHeight="1" x14ac:dyDescent="0.25">
      <c r="D85" s="2" t="str">
        <f>Master!A84</f>
        <v/>
      </c>
      <c r="E85" s="3">
        <f>Master!B84</f>
        <v>0</v>
      </c>
      <c r="F85" s="6">
        <f>IF(D85&gt;=1,Master!G84,0)</f>
        <v>0</v>
      </c>
      <c r="G85" s="6">
        <f>IF(D85&gt;=1,(IF(Master!Q84=1,(IF(F85&gt;=1,ROUND(F85*17/100,0),0)),0)),0)</f>
        <v>0</v>
      </c>
      <c r="H85" s="6">
        <f>IF(D85&gt;=1,(IF(Master!Q84=1,(IF(F85&gt;=1,ROUND(F85*Master!H84/100,0),0)),0)),0)</f>
        <v>0</v>
      </c>
      <c r="I85" s="7">
        <f t="shared" si="13"/>
        <v>0</v>
      </c>
      <c r="J85" s="6">
        <f t="shared" si="14"/>
        <v>0</v>
      </c>
      <c r="K85" s="6">
        <f t="shared" si="15"/>
        <v>0</v>
      </c>
      <c r="L85" s="6">
        <f t="shared" si="16"/>
        <v>0</v>
      </c>
      <c r="M85" s="7">
        <f t="shared" si="17"/>
        <v>0</v>
      </c>
      <c r="N85" s="6">
        <f>IF($D85&gt;=1,(IF(F85&gt;=1,ROUND(F85/31*Master!$E84,0),0)),0)</f>
        <v>0</v>
      </c>
      <c r="O85" s="6">
        <f>IF($D85&gt;=1,(IF(G85&gt;=1,ROUND(G85/31*Master!$E84,0),0)),0)</f>
        <v>0</v>
      </c>
      <c r="P85" s="6">
        <f>IF($D85&gt;=1,(IF(H85&gt;=1,ROUND(H85/31*Master!$E84,0),0)),0)</f>
        <v>0</v>
      </c>
      <c r="Q85" s="7">
        <f t="shared" si="18"/>
        <v>0</v>
      </c>
      <c r="R85" s="6">
        <f>IF(D85&gt;=1,(IF(Master!R84=2,(IF(F85&gt;=1,ROUNDDOWN((F85+G85)/10,0)-'Salary Already Paid'!O83,0)),0)),0)</f>
        <v>0</v>
      </c>
      <c r="S85" s="6">
        <f>IF($D85&gt;=1,(IF(Master!$R84=1,(IF($F85&gt;=1,Master!K84,0)),0)),0)</f>
        <v>0</v>
      </c>
      <c r="T85" s="6">
        <f>IF($D85&gt;=1,(IF(Master!$R84&gt;=1,(IF($F85&gt;=1,Master!I84,0)),0)),0)</f>
        <v>0</v>
      </c>
      <c r="U85" s="6">
        <f>IF($D85&gt;=1,(IF(Master!$R84&gt;=1,(IF($F85&gt;=1,Master!L84,0)),0)),0)</f>
        <v>0</v>
      </c>
      <c r="V85" s="6">
        <f>IF($D85&gt;=1,(IF(Master!$R84&gt;=1,(IF($F85&gt;=1,Master!M84,0)),0)),0)</f>
        <v>0</v>
      </c>
      <c r="W85" s="7">
        <f t="shared" si="11"/>
        <v>0</v>
      </c>
      <c r="X85" s="7">
        <f t="shared" si="12"/>
        <v>0</v>
      </c>
    </row>
    <row r="86" spans="4:24" ht="20.100000000000001" customHeight="1" x14ac:dyDescent="0.25">
      <c r="D86" s="2" t="str">
        <f>Master!A85</f>
        <v/>
      </c>
      <c r="E86" s="3">
        <f>Master!B85</f>
        <v>0</v>
      </c>
      <c r="F86" s="6">
        <f>IF(D86&gt;=1,Master!G85,0)</f>
        <v>0</v>
      </c>
      <c r="G86" s="6">
        <f>IF(D86&gt;=1,(IF(Master!Q85=1,(IF(F86&gt;=1,ROUND(F86*17/100,0),0)),0)),0)</f>
        <v>0</v>
      </c>
      <c r="H86" s="6">
        <f>IF(D86&gt;=1,(IF(Master!Q85=1,(IF(F86&gt;=1,ROUND(F86*Master!H85/100,0),0)),0)),0)</f>
        <v>0</v>
      </c>
      <c r="I86" s="7">
        <f t="shared" si="13"/>
        <v>0</v>
      </c>
      <c r="J86" s="6">
        <f t="shared" si="14"/>
        <v>0</v>
      </c>
      <c r="K86" s="6">
        <f t="shared" si="15"/>
        <v>0</v>
      </c>
      <c r="L86" s="6">
        <f t="shared" si="16"/>
        <v>0</v>
      </c>
      <c r="M86" s="7">
        <f t="shared" si="17"/>
        <v>0</v>
      </c>
      <c r="N86" s="6">
        <f>IF($D86&gt;=1,(IF(F86&gt;=1,ROUND(F86/31*Master!$E85,0),0)),0)</f>
        <v>0</v>
      </c>
      <c r="O86" s="6">
        <f>IF($D86&gt;=1,(IF(G86&gt;=1,ROUND(G86/31*Master!$E85,0),0)),0)</f>
        <v>0</v>
      </c>
      <c r="P86" s="6">
        <f>IF($D86&gt;=1,(IF(H86&gt;=1,ROUND(H86/31*Master!$E85,0),0)),0)</f>
        <v>0</v>
      </c>
      <c r="Q86" s="7">
        <f t="shared" si="18"/>
        <v>0</v>
      </c>
      <c r="R86" s="6">
        <f>IF(D86&gt;=1,(IF(Master!R85=2,(IF(F86&gt;=1,ROUNDDOWN((F86+G86)/10,0)-'Salary Already Paid'!O84,0)),0)),0)</f>
        <v>0</v>
      </c>
      <c r="S86" s="6">
        <f>IF($D86&gt;=1,(IF(Master!$R85=1,(IF($F86&gt;=1,Master!K85,0)),0)),0)</f>
        <v>0</v>
      </c>
      <c r="T86" s="6">
        <f>IF($D86&gt;=1,(IF(Master!$R85&gt;=1,(IF($F86&gt;=1,Master!I85,0)),0)),0)</f>
        <v>0</v>
      </c>
      <c r="U86" s="6">
        <f>IF($D86&gt;=1,(IF(Master!$R85&gt;=1,(IF($F86&gt;=1,Master!L85,0)),0)),0)</f>
        <v>0</v>
      </c>
      <c r="V86" s="6">
        <f>IF($D86&gt;=1,(IF(Master!$R85&gt;=1,(IF($F86&gt;=1,Master!M85,0)),0)),0)</f>
        <v>0</v>
      </c>
      <c r="W86" s="7">
        <f t="shared" si="11"/>
        <v>0</v>
      </c>
      <c r="X86" s="7">
        <f t="shared" si="12"/>
        <v>0</v>
      </c>
    </row>
    <row r="87" spans="4:24" ht="20.100000000000001" customHeight="1" x14ac:dyDescent="0.25">
      <c r="D87" s="2" t="str">
        <f>Master!A86</f>
        <v/>
      </c>
      <c r="E87" s="3">
        <f>Master!B86</f>
        <v>0</v>
      </c>
      <c r="F87" s="6">
        <f>IF(D87&gt;=1,Master!G86,0)</f>
        <v>0</v>
      </c>
      <c r="G87" s="6">
        <f>IF(D87&gt;=1,(IF(Master!Q86=1,(IF(F87&gt;=1,ROUND(F87*17/100,0),0)),0)),0)</f>
        <v>0</v>
      </c>
      <c r="H87" s="6">
        <f>IF(D87&gt;=1,(IF(Master!Q86=1,(IF(F87&gt;=1,ROUND(F87*Master!H86/100,0),0)),0)),0)</f>
        <v>0</v>
      </c>
      <c r="I87" s="7">
        <f t="shared" si="13"/>
        <v>0</v>
      </c>
      <c r="J87" s="6">
        <f t="shared" si="14"/>
        <v>0</v>
      </c>
      <c r="K87" s="6">
        <f t="shared" si="15"/>
        <v>0</v>
      </c>
      <c r="L87" s="6">
        <f t="shared" si="16"/>
        <v>0</v>
      </c>
      <c r="M87" s="7">
        <f t="shared" si="17"/>
        <v>0</v>
      </c>
      <c r="N87" s="6">
        <f>IF($D87&gt;=1,(IF(F87&gt;=1,ROUND(F87/31*Master!$E86,0),0)),0)</f>
        <v>0</v>
      </c>
      <c r="O87" s="6">
        <f>IF($D87&gt;=1,(IF(G87&gt;=1,ROUND(G87/31*Master!$E86,0),0)),0)</f>
        <v>0</v>
      </c>
      <c r="P87" s="6">
        <f>IF($D87&gt;=1,(IF(H87&gt;=1,ROUND(H87/31*Master!$E86,0),0)),0)</f>
        <v>0</v>
      </c>
      <c r="Q87" s="7">
        <f t="shared" si="18"/>
        <v>0</v>
      </c>
      <c r="R87" s="6">
        <f>IF(D87&gt;=1,(IF(Master!R86=2,(IF(F87&gt;=1,ROUNDDOWN((F87+G87)/10,0)-'Salary Already Paid'!O85,0)),0)),0)</f>
        <v>0</v>
      </c>
      <c r="S87" s="6">
        <f>IF($D87&gt;=1,(IF(Master!$R86=1,(IF($F87&gt;=1,Master!K86,0)),0)),0)</f>
        <v>0</v>
      </c>
      <c r="T87" s="6">
        <f>IF($D87&gt;=1,(IF(Master!$R86&gt;=1,(IF($F87&gt;=1,Master!I86,0)),0)),0)</f>
        <v>0</v>
      </c>
      <c r="U87" s="6">
        <f>IF($D87&gt;=1,(IF(Master!$R86&gt;=1,(IF($F87&gt;=1,Master!L86,0)),0)),0)</f>
        <v>0</v>
      </c>
      <c r="V87" s="6">
        <f>IF($D87&gt;=1,(IF(Master!$R86&gt;=1,(IF($F87&gt;=1,Master!M86,0)),0)),0)</f>
        <v>0</v>
      </c>
      <c r="W87" s="7">
        <f t="shared" si="11"/>
        <v>0</v>
      </c>
      <c r="X87" s="7">
        <f t="shared" si="12"/>
        <v>0</v>
      </c>
    </row>
    <row r="88" spans="4:24" ht="20.100000000000001" customHeight="1" x14ac:dyDescent="0.25">
      <c r="D88" s="2" t="str">
        <f>Master!A87</f>
        <v/>
      </c>
      <c r="E88" s="3">
        <f>Master!B87</f>
        <v>0</v>
      </c>
      <c r="F88" s="6">
        <f>IF(D88&gt;=1,Master!G87,0)</f>
        <v>0</v>
      </c>
      <c r="G88" s="6">
        <f>IF(D88&gt;=1,(IF(Master!Q87=1,(IF(F88&gt;=1,ROUND(F88*17/100,0),0)),0)),0)</f>
        <v>0</v>
      </c>
      <c r="H88" s="6">
        <f>IF(D88&gt;=1,(IF(Master!Q87=1,(IF(F88&gt;=1,ROUND(F88*Master!H87/100,0),0)),0)),0)</f>
        <v>0</v>
      </c>
      <c r="I88" s="7">
        <f t="shared" si="13"/>
        <v>0</v>
      </c>
      <c r="J88" s="6">
        <f t="shared" si="14"/>
        <v>0</v>
      </c>
      <c r="K88" s="6">
        <f t="shared" si="15"/>
        <v>0</v>
      </c>
      <c r="L88" s="6">
        <f t="shared" si="16"/>
        <v>0</v>
      </c>
      <c r="M88" s="7">
        <f t="shared" si="17"/>
        <v>0</v>
      </c>
      <c r="N88" s="6">
        <f>IF($D88&gt;=1,(IF(F88&gt;=1,ROUND(F88/31*Master!$E87,0),0)),0)</f>
        <v>0</v>
      </c>
      <c r="O88" s="6">
        <f>IF($D88&gt;=1,(IF(G88&gt;=1,ROUND(G88/31*Master!$E87,0),0)),0)</f>
        <v>0</v>
      </c>
      <c r="P88" s="6">
        <f>IF($D88&gt;=1,(IF(H88&gt;=1,ROUND(H88/31*Master!$E87,0),0)),0)</f>
        <v>0</v>
      </c>
      <c r="Q88" s="7">
        <f t="shared" si="18"/>
        <v>0</v>
      </c>
      <c r="R88" s="6">
        <f>IF(D88&gt;=1,(IF(Master!R87=2,(IF(F88&gt;=1,ROUNDDOWN((F88+G88)/10,0)-'Salary Already Paid'!O86,0)),0)),0)</f>
        <v>0</v>
      </c>
      <c r="S88" s="6">
        <f>IF($D88&gt;=1,(IF(Master!$R87=1,(IF($F88&gt;=1,Master!K87,0)),0)),0)</f>
        <v>0</v>
      </c>
      <c r="T88" s="6">
        <f>IF($D88&gt;=1,(IF(Master!$R87&gt;=1,(IF($F88&gt;=1,Master!I87,0)),0)),0)</f>
        <v>0</v>
      </c>
      <c r="U88" s="6">
        <f>IF($D88&gt;=1,(IF(Master!$R87&gt;=1,(IF($F88&gt;=1,Master!L87,0)),0)),0)</f>
        <v>0</v>
      </c>
      <c r="V88" s="6">
        <f>IF($D88&gt;=1,(IF(Master!$R87&gt;=1,(IF($F88&gt;=1,Master!M87,0)),0)),0)</f>
        <v>0</v>
      </c>
      <c r="W88" s="7">
        <f t="shared" si="11"/>
        <v>0</v>
      </c>
      <c r="X88" s="7">
        <f t="shared" si="12"/>
        <v>0</v>
      </c>
    </row>
    <row r="89" spans="4:24" ht="20.100000000000001" customHeight="1" x14ac:dyDescent="0.25">
      <c r="D89" s="2" t="str">
        <f>Master!A88</f>
        <v/>
      </c>
      <c r="E89" s="3">
        <f>Master!B88</f>
        <v>0</v>
      </c>
      <c r="F89" s="6">
        <f>IF(D89&gt;=1,Master!G88,0)</f>
        <v>0</v>
      </c>
      <c r="G89" s="6">
        <f>IF(D89&gt;=1,(IF(Master!Q88=1,(IF(F89&gt;=1,ROUND(F89*17/100,0),0)),0)),0)</f>
        <v>0</v>
      </c>
      <c r="H89" s="6">
        <f>IF(D89&gt;=1,(IF(Master!Q88=1,(IF(F89&gt;=1,ROUND(F89*Master!H88/100,0),0)),0)),0)</f>
        <v>0</v>
      </c>
      <c r="I89" s="7">
        <f t="shared" si="13"/>
        <v>0</v>
      </c>
      <c r="J89" s="6">
        <f t="shared" si="14"/>
        <v>0</v>
      </c>
      <c r="K89" s="6">
        <f t="shared" si="15"/>
        <v>0</v>
      </c>
      <c r="L89" s="6">
        <f t="shared" si="16"/>
        <v>0</v>
      </c>
      <c r="M89" s="7">
        <f t="shared" si="17"/>
        <v>0</v>
      </c>
      <c r="N89" s="6">
        <f>IF($D89&gt;=1,(IF(F89&gt;=1,ROUND(F89/31*Master!$E88,0),0)),0)</f>
        <v>0</v>
      </c>
      <c r="O89" s="6">
        <f>IF($D89&gt;=1,(IF(G89&gt;=1,ROUND(G89/31*Master!$E88,0),0)),0)</f>
        <v>0</v>
      </c>
      <c r="P89" s="6">
        <f>IF($D89&gt;=1,(IF(H89&gt;=1,ROUND(H89/31*Master!$E88,0),0)),0)</f>
        <v>0</v>
      </c>
      <c r="Q89" s="7">
        <f t="shared" si="18"/>
        <v>0</v>
      </c>
      <c r="R89" s="6">
        <f>IF(D89&gt;=1,(IF(Master!R88=2,(IF(F89&gt;=1,ROUNDDOWN((F89+G89)/10,0)-'Salary Already Paid'!O87,0)),0)),0)</f>
        <v>0</v>
      </c>
      <c r="S89" s="6">
        <f>IF($D89&gt;=1,(IF(Master!$R88=1,(IF($F89&gt;=1,Master!K88,0)),0)),0)</f>
        <v>0</v>
      </c>
      <c r="T89" s="6">
        <f>IF($D89&gt;=1,(IF(Master!$R88&gt;=1,(IF($F89&gt;=1,Master!I88,0)),0)),0)</f>
        <v>0</v>
      </c>
      <c r="U89" s="6">
        <f>IF($D89&gt;=1,(IF(Master!$R88&gt;=1,(IF($F89&gt;=1,Master!L88,0)),0)),0)</f>
        <v>0</v>
      </c>
      <c r="V89" s="6">
        <f>IF($D89&gt;=1,(IF(Master!$R88&gt;=1,(IF($F89&gt;=1,Master!M88,0)),0)),0)</f>
        <v>0</v>
      </c>
      <c r="W89" s="7">
        <f t="shared" si="11"/>
        <v>0</v>
      </c>
      <c r="X89" s="7">
        <f t="shared" si="12"/>
        <v>0</v>
      </c>
    </row>
    <row r="90" spans="4:24" ht="20.100000000000001" customHeight="1" x14ac:dyDescent="0.25">
      <c r="D90" s="2" t="str">
        <f>Master!A89</f>
        <v/>
      </c>
      <c r="E90" s="3">
        <f>Master!B89</f>
        <v>0</v>
      </c>
      <c r="F90" s="6">
        <f>IF(D90&gt;=1,Master!G89,0)</f>
        <v>0</v>
      </c>
      <c r="G90" s="6">
        <f>IF(D90&gt;=1,(IF(Master!Q89=1,(IF(F90&gt;=1,ROUND(F90*17/100,0),0)),0)),0)</f>
        <v>0</v>
      </c>
      <c r="H90" s="6">
        <f>IF(D90&gt;=1,(IF(Master!Q89=1,(IF(F90&gt;=1,ROUND(F90*Master!H89/100,0),0)),0)),0)</f>
        <v>0</v>
      </c>
      <c r="I90" s="7">
        <f t="shared" si="13"/>
        <v>0</v>
      </c>
      <c r="J90" s="6">
        <f t="shared" si="14"/>
        <v>0</v>
      </c>
      <c r="K90" s="6">
        <f t="shared" si="15"/>
        <v>0</v>
      </c>
      <c r="L90" s="6">
        <f t="shared" si="16"/>
        <v>0</v>
      </c>
      <c r="M90" s="7">
        <f t="shared" si="17"/>
        <v>0</v>
      </c>
      <c r="N90" s="6">
        <f>IF($D90&gt;=1,(IF(F90&gt;=1,ROUND(F90/31*Master!$E89,0),0)),0)</f>
        <v>0</v>
      </c>
      <c r="O90" s="6">
        <f>IF($D90&gt;=1,(IF(G90&gt;=1,ROUND(G90/31*Master!$E89,0),0)),0)</f>
        <v>0</v>
      </c>
      <c r="P90" s="6">
        <f>IF($D90&gt;=1,(IF(H90&gt;=1,ROUND(H90/31*Master!$E89,0),0)),0)</f>
        <v>0</v>
      </c>
      <c r="Q90" s="7">
        <f t="shared" si="18"/>
        <v>0</v>
      </c>
      <c r="R90" s="6">
        <f>IF(D90&gt;=1,(IF(Master!R89=2,(IF(F90&gt;=1,ROUNDDOWN((F90+G90)/10,0)-'Salary Already Paid'!O88,0)),0)),0)</f>
        <v>0</v>
      </c>
      <c r="S90" s="6">
        <f>IF($D90&gt;=1,(IF(Master!$R89=1,(IF($F90&gt;=1,Master!K89,0)),0)),0)</f>
        <v>0</v>
      </c>
      <c r="T90" s="6">
        <f>IF($D90&gt;=1,(IF(Master!$R89&gt;=1,(IF($F90&gt;=1,Master!I89,0)),0)),0)</f>
        <v>0</v>
      </c>
      <c r="U90" s="6">
        <f>IF($D90&gt;=1,(IF(Master!$R89&gt;=1,(IF($F90&gt;=1,Master!L89,0)),0)),0)</f>
        <v>0</v>
      </c>
      <c r="V90" s="6">
        <f>IF($D90&gt;=1,(IF(Master!$R89&gt;=1,(IF($F90&gt;=1,Master!M89,0)),0)),0)</f>
        <v>0</v>
      </c>
      <c r="W90" s="7">
        <f t="shared" si="11"/>
        <v>0</v>
      </c>
      <c r="X90" s="7">
        <f t="shared" si="12"/>
        <v>0</v>
      </c>
    </row>
    <row r="91" spans="4:24" ht="20.100000000000001" customHeight="1" x14ac:dyDescent="0.25">
      <c r="D91" s="2" t="str">
        <f>Master!A90</f>
        <v/>
      </c>
      <c r="E91" s="3">
        <f>Master!B90</f>
        <v>0</v>
      </c>
      <c r="F91" s="6">
        <f>IF(D91&gt;=1,Master!G90,0)</f>
        <v>0</v>
      </c>
      <c r="G91" s="6">
        <f>IF(D91&gt;=1,(IF(Master!Q90=1,(IF(F91&gt;=1,ROUND(F91*17/100,0),0)),0)),0)</f>
        <v>0</v>
      </c>
      <c r="H91" s="6">
        <f>IF(D91&gt;=1,(IF(Master!Q90=1,(IF(F91&gt;=1,ROUND(F91*Master!H90/100,0),0)),0)),0)</f>
        <v>0</v>
      </c>
      <c r="I91" s="7">
        <f t="shared" si="13"/>
        <v>0</v>
      </c>
      <c r="J91" s="6">
        <f t="shared" si="14"/>
        <v>0</v>
      </c>
      <c r="K91" s="6">
        <f t="shared" si="15"/>
        <v>0</v>
      </c>
      <c r="L91" s="6">
        <f t="shared" si="16"/>
        <v>0</v>
      </c>
      <c r="M91" s="7">
        <f t="shared" si="17"/>
        <v>0</v>
      </c>
      <c r="N91" s="6">
        <f>IF($D91&gt;=1,(IF(F91&gt;=1,ROUND(F91/31*Master!$E90,0),0)),0)</f>
        <v>0</v>
      </c>
      <c r="O91" s="6">
        <f>IF($D91&gt;=1,(IF(G91&gt;=1,ROUND(G91/31*Master!$E90,0),0)),0)</f>
        <v>0</v>
      </c>
      <c r="P91" s="6">
        <f>IF($D91&gt;=1,(IF(H91&gt;=1,ROUND(H91/31*Master!$E90,0),0)),0)</f>
        <v>0</v>
      </c>
      <c r="Q91" s="7">
        <f t="shared" si="18"/>
        <v>0</v>
      </c>
      <c r="R91" s="6">
        <f>IF(D91&gt;=1,(IF(Master!R90=2,(IF(F91&gt;=1,ROUNDDOWN((F91+G91)/10,0)-'Salary Already Paid'!O89,0)),0)),0)</f>
        <v>0</v>
      </c>
      <c r="S91" s="6">
        <f>IF($D91&gt;=1,(IF(Master!$R90=1,(IF($F91&gt;=1,Master!K90,0)),0)),0)</f>
        <v>0</v>
      </c>
      <c r="T91" s="6">
        <f>IF($D91&gt;=1,(IF(Master!$R90&gt;=1,(IF($F91&gt;=1,Master!I90,0)),0)),0)</f>
        <v>0</v>
      </c>
      <c r="U91" s="6">
        <f>IF($D91&gt;=1,(IF(Master!$R90&gt;=1,(IF($F91&gt;=1,Master!L90,0)),0)),0)</f>
        <v>0</v>
      </c>
      <c r="V91" s="6">
        <f>IF($D91&gt;=1,(IF(Master!$R90&gt;=1,(IF($F91&gt;=1,Master!M90,0)),0)),0)</f>
        <v>0</v>
      </c>
      <c r="W91" s="7">
        <f t="shared" si="11"/>
        <v>0</v>
      </c>
      <c r="X91" s="7">
        <f t="shared" si="12"/>
        <v>0</v>
      </c>
    </row>
    <row r="92" spans="4:24" ht="20.100000000000001" customHeight="1" x14ac:dyDescent="0.25">
      <c r="D92" s="2" t="str">
        <f>Master!A91</f>
        <v/>
      </c>
      <c r="E92" s="3">
        <f>Master!B91</f>
        <v>0</v>
      </c>
      <c r="F92" s="6">
        <f>IF(D92&gt;=1,Master!G91,0)</f>
        <v>0</v>
      </c>
      <c r="G92" s="6">
        <f>IF(D92&gt;=1,(IF(Master!Q91=1,(IF(F92&gt;=1,ROUND(F92*17/100,0),0)),0)),0)</f>
        <v>0</v>
      </c>
      <c r="H92" s="6">
        <f>IF(D92&gt;=1,(IF(Master!Q91=1,(IF(F92&gt;=1,ROUND(F92*Master!H91/100,0),0)),0)),0)</f>
        <v>0</v>
      </c>
      <c r="I92" s="7">
        <f t="shared" si="13"/>
        <v>0</v>
      </c>
      <c r="J92" s="6">
        <f t="shared" si="14"/>
        <v>0</v>
      </c>
      <c r="K92" s="6">
        <f t="shared" si="15"/>
        <v>0</v>
      </c>
      <c r="L92" s="6">
        <f t="shared" si="16"/>
        <v>0</v>
      </c>
      <c r="M92" s="7">
        <f t="shared" si="17"/>
        <v>0</v>
      </c>
      <c r="N92" s="6">
        <f>IF($D92&gt;=1,(IF(F92&gt;=1,ROUND(F92/31*Master!$E91,0),0)),0)</f>
        <v>0</v>
      </c>
      <c r="O92" s="6">
        <f>IF($D92&gt;=1,(IF(G92&gt;=1,ROUND(G92/31*Master!$E91,0),0)),0)</f>
        <v>0</v>
      </c>
      <c r="P92" s="6">
        <f>IF($D92&gt;=1,(IF(H92&gt;=1,ROUND(H92/31*Master!$E91,0),0)),0)</f>
        <v>0</v>
      </c>
      <c r="Q92" s="7">
        <f t="shared" si="18"/>
        <v>0</v>
      </c>
      <c r="R92" s="6">
        <f>IF(D92&gt;=1,(IF(Master!R91=2,(IF(F92&gt;=1,ROUNDDOWN((F92+G92)/10,0)-'Salary Already Paid'!O90,0)),0)),0)</f>
        <v>0</v>
      </c>
      <c r="S92" s="6">
        <f>IF($D92&gt;=1,(IF(Master!$R91=1,(IF($F92&gt;=1,Master!K91,0)),0)),0)</f>
        <v>0</v>
      </c>
      <c r="T92" s="6">
        <f>IF($D92&gt;=1,(IF(Master!$R91&gt;=1,(IF($F92&gt;=1,Master!I91,0)),0)),0)</f>
        <v>0</v>
      </c>
      <c r="U92" s="6">
        <f>IF($D92&gt;=1,(IF(Master!$R91&gt;=1,(IF($F92&gt;=1,Master!L91,0)),0)),0)</f>
        <v>0</v>
      </c>
      <c r="V92" s="6">
        <f>IF($D92&gt;=1,(IF(Master!$R91&gt;=1,(IF($F92&gt;=1,Master!M91,0)),0)),0)</f>
        <v>0</v>
      </c>
      <c r="W92" s="7">
        <f t="shared" si="11"/>
        <v>0</v>
      </c>
      <c r="X92" s="7">
        <f t="shared" si="12"/>
        <v>0</v>
      </c>
    </row>
    <row r="93" spans="4:24" ht="20.100000000000001" customHeight="1" x14ac:dyDescent="0.25">
      <c r="D93" s="2" t="str">
        <f>Master!A92</f>
        <v/>
      </c>
      <c r="E93" s="3">
        <f>Master!B92</f>
        <v>0</v>
      </c>
      <c r="F93" s="6">
        <f>IF(D93&gt;=1,Master!G92,0)</f>
        <v>0</v>
      </c>
      <c r="G93" s="6">
        <f>IF(D93&gt;=1,(IF(Master!Q92=1,(IF(F93&gt;=1,ROUND(F93*17/100,0),0)),0)),0)</f>
        <v>0</v>
      </c>
      <c r="H93" s="6">
        <f>IF(D93&gt;=1,(IF(Master!Q92=1,(IF(F93&gt;=1,ROUND(F93*Master!H92/100,0),0)),0)),0)</f>
        <v>0</v>
      </c>
      <c r="I93" s="7">
        <f t="shared" si="13"/>
        <v>0</v>
      </c>
      <c r="J93" s="6">
        <f t="shared" si="14"/>
        <v>0</v>
      </c>
      <c r="K93" s="6">
        <f t="shared" si="15"/>
        <v>0</v>
      </c>
      <c r="L93" s="6">
        <f t="shared" si="16"/>
        <v>0</v>
      </c>
      <c r="M93" s="7">
        <f t="shared" si="17"/>
        <v>0</v>
      </c>
      <c r="N93" s="6">
        <f>IF($D93&gt;=1,(IF(F93&gt;=1,ROUND(F93/31*Master!$E92,0),0)),0)</f>
        <v>0</v>
      </c>
      <c r="O93" s="6">
        <f>IF($D93&gt;=1,(IF(G93&gt;=1,ROUND(G93/31*Master!$E92,0),0)),0)</f>
        <v>0</v>
      </c>
      <c r="P93" s="6">
        <f>IF($D93&gt;=1,(IF(H93&gt;=1,ROUND(H93/31*Master!$E92,0),0)),0)</f>
        <v>0</v>
      </c>
      <c r="Q93" s="7">
        <f t="shared" si="18"/>
        <v>0</v>
      </c>
      <c r="R93" s="6">
        <f>IF(D93&gt;=1,(IF(Master!R92=2,(IF(F93&gt;=1,ROUNDDOWN((F93+G93)/10,0)-'Salary Already Paid'!O91,0)),0)),0)</f>
        <v>0</v>
      </c>
      <c r="S93" s="6">
        <f>IF($D93&gt;=1,(IF(Master!$R92=1,(IF($F93&gt;=1,Master!K92,0)),0)),0)</f>
        <v>0</v>
      </c>
      <c r="T93" s="6">
        <f>IF($D93&gt;=1,(IF(Master!$R92&gt;=1,(IF($F93&gt;=1,Master!I92,0)),0)),0)</f>
        <v>0</v>
      </c>
      <c r="U93" s="6">
        <f>IF($D93&gt;=1,(IF(Master!$R92&gt;=1,(IF($F93&gt;=1,Master!L92,0)),0)),0)</f>
        <v>0</v>
      </c>
      <c r="V93" s="6">
        <f>IF($D93&gt;=1,(IF(Master!$R92&gt;=1,(IF($F93&gt;=1,Master!M92,0)),0)),0)</f>
        <v>0</v>
      </c>
      <c r="W93" s="7">
        <f t="shared" si="11"/>
        <v>0</v>
      </c>
      <c r="X93" s="7">
        <f t="shared" si="12"/>
        <v>0</v>
      </c>
    </row>
    <row r="94" spans="4:24" ht="20.100000000000001" customHeight="1" x14ac:dyDescent="0.25">
      <c r="D94" s="2" t="str">
        <f>Master!A93</f>
        <v/>
      </c>
      <c r="E94" s="3">
        <f>Master!B93</f>
        <v>0</v>
      </c>
      <c r="F94" s="6">
        <f>IF(D94&gt;=1,Master!G93,0)</f>
        <v>0</v>
      </c>
      <c r="G94" s="6">
        <f>IF(D94&gt;=1,(IF(Master!Q93=1,(IF(F94&gt;=1,ROUND(F94*17/100,0),0)),0)),0)</f>
        <v>0</v>
      </c>
      <c r="H94" s="6">
        <f>IF(D94&gt;=1,(IF(Master!Q93=1,(IF(F94&gt;=1,ROUND(F94*Master!H93/100,0),0)),0)),0)</f>
        <v>0</v>
      </c>
      <c r="I94" s="7">
        <f t="shared" si="13"/>
        <v>0</v>
      </c>
      <c r="J94" s="6">
        <f t="shared" si="14"/>
        <v>0</v>
      </c>
      <c r="K94" s="6">
        <f t="shared" si="15"/>
        <v>0</v>
      </c>
      <c r="L94" s="6">
        <f t="shared" si="16"/>
        <v>0</v>
      </c>
      <c r="M94" s="7">
        <f t="shared" si="17"/>
        <v>0</v>
      </c>
      <c r="N94" s="6">
        <f>IF($D94&gt;=1,(IF(F94&gt;=1,ROUND(F94/31*Master!$E93,0),0)),0)</f>
        <v>0</v>
      </c>
      <c r="O94" s="6">
        <f>IF($D94&gt;=1,(IF(G94&gt;=1,ROUND(G94/31*Master!$E93,0),0)),0)</f>
        <v>0</v>
      </c>
      <c r="P94" s="6">
        <f>IF($D94&gt;=1,(IF(H94&gt;=1,ROUND(H94/31*Master!$E93,0),0)),0)</f>
        <v>0</v>
      </c>
      <c r="Q94" s="7">
        <f t="shared" si="18"/>
        <v>0</v>
      </c>
      <c r="R94" s="6">
        <f>IF(D94&gt;=1,(IF(Master!R93=2,(IF(F94&gt;=1,ROUNDDOWN((F94+G94)/10,0)-'Salary Already Paid'!O92,0)),0)),0)</f>
        <v>0</v>
      </c>
      <c r="S94" s="6">
        <f>IF($D94&gt;=1,(IF(Master!$R93=1,(IF($F94&gt;=1,Master!K93,0)),0)),0)</f>
        <v>0</v>
      </c>
      <c r="T94" s="6">
        <f>IF($D94&gt;=1,(IF(Master!$R93&gt;=1,(IF($F94&gt;=1,Master!I93,0)),0)),0)</f>
        <v>0</v>
      </c>
      <c r="U94" s="6">
        <f>IF($D94&gt;=1,(IF(Master!$R93&gt;=1,(IF($F94&gt;=1,Master!L93,0)),0)),0)</f>
        <v>0</v>
      </c>
      <c r="V94" s="6">
        <f>IF($D94&gt;=1,(IF(Master!$R93&gt;=1,(IF($F94&gt;=1,Master!M93,0)),0)),0)</f>
        <v>0</v>
      </c>
      <c r="W94" s="7">
        <f t="shared" si="11"/>
        <v>0</v>
      </c>
      <c r="X94" s="7">
        <f t="shared" si="12"/>
        <v>0</v>
      </c>
    </row>
    <row r="95" spans="4:24" ht="20.100000000000001" customHeight="1" x14ac:dyDescent="0.25">
      <c r="D95" s="2" t="str">
        <f>Master!A94</f>
        <v/>
      </c>
      <c r="E95" s="3">
        <f>Master!B94</f>
        <v>0</v>
      </c>
      <c r="F95" s="6">
        <f>IF(D95&gt;=1,Master!G94,0)</f>
        <v>0</v>
      </c>
      <c r="G95" s="6">
        <f>IF(D95&gt;=1,(IF(Master!Q94=1,(IF(F95&gt;=1,ROUND(F95*17/100,0),0)),0)),0)</f>
        <v>0</v>
      </c>
      <c r="H95" s="6">
        <f>IF(D95&gt;=1,(IF(Master!Q94=1,(IF(F95&gt;=1,ROUND(F95*Master!H94/100,0),0)),0)),0)</f>
        <v>0</v>
      </c>
      <c r="I95" s="7">
        <f t="shared" si="13"/>
        <v>0</v>
      </c>
      <c r="J95" s="6">
        <f t="shared" si="14"/>
        <v>0</v>
      </c>
      <c r="K95" s="6">
        <f t="shared" si="15"/>
        <v>0</v>
      </c>
      <c r="L95" s="6">
        <f t="shared" si="16"/>
        <v>0</v>
      </c>
      <c r="M95" s="7">
        <f t="shared" si="17"/>
        <v>0</v>
      </c>
      <c r="N95" s="6">
        <f>IF($D95&gt;=1,(IF(F95&gt;=1,ROUND(F95/31*Master!$E94,0),0)),0)</f>
        <v>0</v>
      </c>
      <c r="O95" s="6">
        <f>IF($D95&gt;=1,(IF(G95&gt;=1,ROUND(G95/31*Master!$E94,0),0)),0)</f>
        <v>0</v>
      </c>
      <c r="P95" s="6">
        <f>IF($D95&gt;=1,(IF(H95&gt;=1,ROUND(H95/31*Master!$E94,0),0)),0)</f>
        <v>0</v>
      </c>
      <c r="Q95" s="7">
        <f t="shared" si="18"/>
        <v>0</v>
      </c>
      <c r="R95" s="6">
        <f>IF(D95&gt;=1,(IF(Master!R94=2,(IF(F95&gt;=1,ROUNDDOWN((F95+G95)/10,0)-'Salary Already Paid'!O93,0)),0)),0)</f>
        <v>0</v>
      </c>
      <c r="S95" s="6">
        <f>IF($D95&gt;=1,(IF(Master!$R94=1,(IF($F95&gt;=1,Master!K94,0)),0)),0)</f>
        <v>0</v>
      </c>
      <c r="T95" s="6">
        <f>IF($D95&gt;=1,(IF(Master!$R94&gt;=1,(IF($F95&gt;=1,Master!I94,0)),0)),0)</f>
        <v>0</v>
      </c>
      <c r="U95" s="6">
        <f>IF($D95&gt;=1,(IF(Master!$R94&gt;=1,(IF($F95&gt;=1,Master!L94,0)),0)),0)</f>
        <v>0</v>
      </c>
      <c r="V95" s="6">
        <f>IF($D95&gt;=1,(IF(Master!$R94&gt;=1,(IF($F95&gt;=1,Master!M94,0)),0)),0)</f>
        <v>0</v>
      </c>
      <c r="W95" s="7">
        <f t="shared" si="11"/>
        <v>0</v>
      </c>
      <c r="X95" s="7">
        <f t="shared" si="12"/>
        <v>0</v>
      </c>
    </row>
    <row r="96" spans="4:24" ht="20.100000000000001" customHeight="1" x14ac:dyDescent="0.25">
      <c r="D96" s="2" t="str">
        <f>Master!A95</f>
        <v/>
      </c>
      <c r="E96" s="3">
        <f>Master!B95</f>
        <v>0</v>
      </c>
      <c r="F96" s="6">
        <f>IF(D96&gt;=1,Master!G95,0)</f>
        <v>0</v>
      </c>
      <c r="G96" s="6">
        <f>IF(D96&gt;=1,(IF(Master!Q95=1,(IF(F96&gt;=1,ROUND(F96*17/100,0),0)),0)),0)</f>
        <v>0</v>
      </c>
      <c r="H96" s="6">
        <f>IF(D96&gt;=1,(IF(Master!Q95=1,(IF(F96&gt;=1,ROUND(F96*Master!H95/100,0),0)),0)),0)</f>
        <v>0</v>
      </c>
      <c r="I96" s="7">
        <f t="shared" si="13"/>
        <v>0</v>
      </c>
      <c r="J96" s="6">
        <f t="shared" si="14"/>
        <v>0</v>
      </c>
      <c r="K96" s="6">
        <f t="shared" si="15"/>
        <v>0</v>
      </c>
      <c r="L96" s="6">
        <f t="shared" si="16"/>
        <v>0</v>
      </c>
      <c r="M96" s="7">
        <f t="shared" si="17"/>
        <v>0</v>
      </c>
      <c r="N96" s="6">
        <f>IF($D96&gt;=1,(IF(F96&gt;=1,ROUND(F96/31*Master!$E95,0),0)),0)</f>
        <v>0</v>
      </c>
      <c r="O96" s="6">
        <f>IF($D96&gt;=1,(IF(G96&gt;=1,ROUND(G96/31*Master!$E95,0),0)),0)</f>
        <v>0</v>
      </c>
      <c r="P96" s="6">
        <f>IF($D96&gt;=1,(IF(H96&gt;=1,ROUND(H96/31*Master!$E95,0),0)),0)</f>
        <v>0</v>
      </c>
      <c r="Q96" s="7">
        <f t="shared" si="18"/>
        <v>0</v>
      </c>
      <c r="R96" s="6">
        <f>IF(D96&gt;=1,(IF(Master!R95=2,(IF(F96&gt;=1,ROUNDDOWN((F96+G96)/10,0)-'Salary Already Paid'!O94,0)),0)),0)</f>
        <v>0</v>
      </c>
      <c r="S96" s="6">
        <f>IF($D96&gt;=1,(IF(Master!$R95=1,(IF($F96&gt;=1,Master!K95,0)),0)),0)</f>
        <v>0</v>
      </c>
      <c r="T96" s="6">
        <f>IF($D96&gt;=1,(IF(Master!$R95&gt;=1,(IF($F96&gt;=1,Master!I95,0)),0)),0)</f>
        <v>0</v>
      </c>
      <c r="U96" s="6">
        <f>IF($D96&gt;=1,(IF(Master!$R95&gt;=1,(IF($F96&gt;=1,Master!L95,0)),0)),0)</f>
        <v>0</v>
      </c>
      <c r="V96" s="6">
        <f>IF($D96&gt;=1,(IF(Master!$R95&gt;=1,(IF($F96&gt;=1,Master!M95,0)),0)),0)</f>
        <v>0</v>
      </c>
      <c r="W96" s="7">
        <f t="shared" si="11"/>
        <v>0</v>
      </c>
      <c r="X96" s="7">
        <f t="shared" si="12"/>
        <v>0</v>
      </c>
    </row>
    <row r="97" spans="4:24" ht="20.100000000000001" customHeight="1" x14ac:dyDescent="0.25">
      <c r="D97" s="2" t="str">
        <f>Master!A96</f>
        <v/>
      </c>
      <c r="E97" s="3">
        <f>Master!B96</f>
        <v>0</v>
      </c>
      <c r="F97" s="6">
        <f>IF(D97&gt;=1,Master!G96,0)</f>
        <v>0</v>
      </c>
      <c r="G97" s="6">
        <f>IF(D97&gt;=1,(IF(Master!Q96=1,(IF(F97&gt;=1,ROUND(F97*17/100,0),0)),0)),0)</f>
        <v>0</v>
      </c>
      <c r="H97" s="6">
        <f>IF(D97&gt;=1,(IF(Master!Q96=1,(IF(F97&gt;=1,ROUND(F97*Master!H96/100,0),0)),0)),0)</f>
        <v>0</v>
      </c>
      <c r="I97" s="7">
        <f t="shared" si="13"/>
        <v>0</v>
      </c>
      <c r="J97" s="6">
        <f t="shared" si="14"/>
        <v>0</v>
      </c>
      <c r="K97" s="6">
        <f t="shared" si="15"/>
        <v>0</v>
      </c>
      <c r="L97" s="6">
        <f t="shared" si="16"/>
        <v>0</v>
      </c>
      <c r="M97" s="7">
        <f t="shared" si="17"/>
        <v>0</v>
      </c>
      <c r="N97" s="6">
        <f>IF($D97&gt;=1,(IF(F97&gt;=1,ROUND(F97/31*Master!$E96,0),0)),0)</f>
        <v>0</v>
      </c>
      <c r="O97" s="6">
        <f>IF($D97&gt;=1,(IF(G97&gt;=1,ROUND(G97/31*Master!$E96,0),0)),0)</f>
        <v>0</v>
      </c>
      <c r="P97" s="6">
        <f>IF($D97&gt;=1,(IF(H97&gt;=1,ROUND(H97/31*Master!$E96,0),0)),0)</f>
        <v>0</v>
      </c>
      <c r="Q97" s="7">
        <f t="shared" si="18"/>
        <v>0</v>
      </c>
      <c r="R97" s="6">
        <f>IF(D97&gt;=1,(IF(Master!R96=2,(IF(F97&gt;=1,ROUNDDOWN((F97+G97)/10,0)-'Salary Already Paid'!O95,0)),0)),0)</f>
        <v>0</v>
      </c>
      <c r="S97" s="6">
        <f>IF($D97&gt;=1,(IF(Master!$R96=1,(IF($F97&gt;=1,Master!K96,0)),0)),0)</f>
        <v>0</v>
      </c>
      <c r="T97" s="6">
        <f>IF($D97&gt;=1,(IF(Master!$R96&gt;=1,(IF($F97&gt;=1,Master!I96,0)),0)),0)</f>
        <v>0</v>
      </c>
      <c r="U97" s="6">
        <f>IF($D97&gt;=1,(IF(Master!$R96&gt;=1,(IF($F97&gt;=1,Master!L96,0)),0)),0)</f>
        <v>0</v>
      </c>
      <c r="V97" s="6">
        <f>IF($D97&gt;=1,(IF(Master!$R96&gt;=1,(IF($F97&gt;=1,Master!M96,0)),0)),0)</f>
        <v>0</v>
      </c>
      <c r="W97" s="7">
        <f t="shared" si="11"/>
        <v>0</v>
      </c>
      <c r="X97" s="7">
        <f t="shared" si="12"/>
        <v>0</v>
      </c>
    </row>
    <row r="98" spans="4:24" ht="20.100000000000001" customHeight="1" x14ac:dyDescent="0.25">
      <c r="D98" s="2" t="str">
        <f>Master!A97</f>
        <v/>
      </c>
      <c r="E98" s="3">
        <f>Master!B97</f>
        <v>0</v>
      </c>
      <c r="F98" s="6">
        <f>IF(D98&gt;=1,Master!G97,0)</f>
        <v>0</v>
      </c>
      <c r="G98" s="6">
        <f>IF(D98&gt;=1,(IF(Master!Q97=1,(IF(F98&gt;=1,ROUND(F98*17/100,0),0)),0)),0)</f>
        <v>0</v>
      </c>
      <c r="H98" s="6">
        <f>IF(D98&gt;=1,(IF(Master!Q97=1,(IF(F98&gt;=1,ROUND(F98*Master!H97/100,0),0)),0)),0)</f>
        <v>0</v>
      </c>
      <c r="I98" s="7">
        <f t="shared" si="13"/>
        <v>0</v>
      </c>
      <c r="J98" s="6">
        <f t="shared" si="14"/>
        <v>0</v>
      </c>
      <c r="K98" s="6">
        <f t="shared" si="15"/>
        <v>0</v>
      </c>
      <c r="L98" s="6">
        <f t="shared" si="16"/>
        <v>0</v>
      </c>
      <c r="M98" s="7">
        <f t="shared" si="17"/>
        <v>0</v>
      </c>
      <c r="N98" s="6">
        <f>IF($D98&gt;=1,(IF(F98&gt;=1,ROUND(F98/31*Master!$E97,0),0)),0)</f>
        <v>0</v>
      </c>
      <c r="O98" s="6">
        <f>IF($D98&gt;=1,(IF(G98&gt;=1,ROUND(G98/31*Master!$E97,0),0)),0)</f>
        <v>0</v>
      </c>
      <c r="P98" s="6">
        <f>IF($D98&gt;=1,(IF(H98&gt;=1,ROUND(H98/31*Master!$E97,0),0)),0)</f>
        <v>0</v>
      </c>
      <c r="Q98" s="7">
        <f t="shared" si="18"/>
        <v>0</v>
      </c>
      <c r="R98" s="6">
        <f>IF(D98&gt;=1,(IF(Master!R97=2,(IF(F98&gt;=1,ROUNDDOWN((F98+G98)/10,0)-'Salary Already Paid'!O96,0)),0)),0)</f>
        <v>0</v>
      </c>
      <c r="S98" s="6">
        <f>IF($D98&gt;=1,(IF(Master!$R97=1,(IF($F98&gt;=1,Master!K97,0)),0)),0)</f>
        <v>0</v>
      </c>
      <c r="T98" s="6">
        <f>IF($D98&gt;=1,(IF(Master!$R97&gt;=1,(IF($F98&gt;=1,Master!I97,0)),0)),0)</f>
        <v>0</v>
      </c>
      <c r="U98" s="6">
        <f>IF($D98&gt;=1,(IF(Master!$R97&gt;=1,(IF($F98&gt;=1,Master!L97,0)),0)),0)</f>
        <v>0</v>
      </c>
      <c r="V98" s="6">
        <f>IF($D98&gt;=1,(IF(Master!$R97&gt;=1,(IF($F98&gt;=1,Master!M97,0)),0)),0)</f>
        <v>0</v>
      </c>
      <c r="W98" s="7">
        <f t="shared" si="11"/>
        <v>0</v>
      </c>
      <c r="X98" s="7">
        <f t="shared" si="12"/>
        <v>0</v>
      </c>
    </row>
    <row r="99" spans="4:24" ht="20.100000000000001" customHeight="1" x14ac:dyDescent="0.25">
      <c r="D99" s="2" t="str">
        <f>Master!A98</f>
        <v/>
      </c>
      <c r="E99" s="3">
        <f>Master!B98</f>
        <v>0</v>
      </c>
      <c r="F99" s="6">
        <f>IF(D99&gt;=1,Master!G98,0)</f>
        <v>0</v>
      </c>
      <c r="G99" s="6">
        <f>IF(D99&gt;=1,(IF(Master!Q98=1,(IF(F99&gt;=1,ROUND(F99*17/100,0),0)),0)),0)</f>
        <v>0</v>
      </c>
      <c r="H99" s="6">
        <f>IF(D99&gt;=1,(IF(Master!Q98=1,(IF(F99&gt;=1,ROUND(F99*Master!H98/100,0),0)),0)),0)</f>
        <v>0</v>
      </c>
      <c r="I99" s="7">
        <f t="shared" si="13"/>
        <v>0</v>
      </c>
      <c r="J99" s="6">
        <f t="shared" si="14"/>
        <v>0</v>
      </c>
      <c r="K99" s="6">
        <f t="shared" si="15"/>
        <v>0</v>
      </c>
      <c r="L99" s="6">
        <f t="shared" si="16"/>
        <v>0</v>
      </c>
      <c r="M99" s="7">
        <f t="shared" si="17"/>
        <v>0</v>
      </c>
      <c r="N99" s="6">
        <f>IF($D99&gt;=1,(IF(F99&gt;=1,ROUND(F99/31*Master!$E98,0),0)),0)</f>
        <v>0</v>
      </c>
      <c r="O99" s="6">
        <f>IF($D99&gt;=1,(IF(G99&gt;=1,ROUND(G99/31*Master!$E98,0),0)),0)</f>
        <v>0</v>
      </c>
      <c r="P99" s="6">
        <f>IF($D99&gt;=1,(IF(H99&gt;=1,ROUND(H99/31*Master!$E98,0),0)),0)</f>
        <v>0</v>
      </c>
      <c r="Q99" s="7">
        <f t="shared" si="18"/>
        <v>0</v>
      </c>
      <c r="R99" s="6">
        <f>IF(D99&gt;=1,(IF(Master!R98=2,(IF(F99&gt;=1,ROUNDDOWN((F99+G99)/10,0)-'Salary Already Paid'!O97,0)),0)),0)</f>
        <v>0</v>
      </c>
      <c r="S99" s="6">
        <f>IF($D99&gt;=1,(IF(Master!$R98=1,(IF($F99&gt;=1,Master!K98,0)),0)),0)</f>
        <v>0</v>
      </c>
      <c r="T99" s="6">
        <f>IF($D99&gt;=1,(IF(Master!$R98&gt;=1,(IF($F99&gt;=1,Master!I98,0)),0)),0)</f>
        <v>0</v>
      </c>
      <c r="U99" s="6">
        <f>IF($D99&gt;=1,(IF(Master!$R98&gt;=1,(IF($F99&gt;=1,Master!L98,0)),0)),0)</f>
        <v>0</v>
      </c>
      <c r="V99" s="6">
        <f>IF($D99&gt;=1,(IF(Master!$R98&gt;=1,(IF($F99&gt;=1,Master!M98,0)),0)),0)</f>
        <v>0</v>
      </c>
      <c r="W99" s="7">
        <f t="shared" si="11"/>
        <v>0</v>
      </c>
      <c r="X99" s="7">
        <f t="shared" si="12"/>
        <v>0</v>
      </c>
    </row>
    <row r="100" spans="4:24" ht="51" customHeight="1" x14ac:dyDescent="0.25">
      <c r="D100" s="2" t="str">
        <f>Master!A99</f>
        <v/>
      </c>
      <c r="E100" s="3" t="s">
        <v>45</v>
      </c>
      <c r="F100" s="45">
        <f>SUM(F7:F99)</f>
        <v>122600</v>
      </c>
      <c r="G100" s="45">
        <f t="shared" ref="G100:X100" si="19">SUM(G7:G99)</f>
        <v>20842</v>
      </c>
      <c r="H100" s="45">
        <f t="shared" si="19"/>
        <v>9808</v>
      </c>
      <c r="I100" s="45">
        <f t="shared" si="19"/>
        <v>153250</v>
      </c>
      <c r="J100" s="45">
        <f t="shared" si="19"/>
        <v>59322</v>
      </c>
      <c r="K100" s="45">
        <f t="shared" si="19"/>
        <v>10084</v>
      </c>
      <c r="L100" s="45">
        <f t="shared" si="19"/>
        <v>4746</v>
      </c>
      <c r="M100" s="45">
        <f t="shared" si="19"/>
        <v>74152</v>
      </c>
      <c r="N100" s="45">
        <f t="shared" si="19"/>
        <v>63278</v>
      </c>
      <c r="O100" s="45">
        <f t="shared" si="19"/>
        <v>10758</v>
      </c>
      <c r="P100" s="45">
        <f t="shared" si="19"/>
        <v>5062</v>
      </c>
      <c r="Q100" s="45">
        <f t="shared" si="19"/>
        <v>79098</v>
      </c>
      <c r="R100" s="45">
        <f t="shared" si="19"/>
        <v>3702</v>
      </c>
      <c r="S100" s="45">
        <f t="shared" si="19"/>
        <v>5000</v>
      </c>
      <c r="T100" s="45">
        <f t="shared" si="19"/>
        <v>4000</v>
      </c>
      <c r="U100" s="45">
        <f t="shared" si="19"/>
        <v>8000</v>
      </c>
      <c r="V100" s="45">
        <f t="shared" si="19"/>
        <v>0</v>
      </c>
      <c r="W100" s="45">
        <f t="shared" si="19"/>
        <v>20702</v>
      </c>
      <c r="X100" s="45">
        <f t="shared" si="19"/>
        <v>58396</v>
      </c>
    </row>
    <row r="101" spans="4:24" s="41" customFormat="1" x14ac:dyDescent="0.25"/>
    <row r="102" spans="4:24" s="41" customFormat="1" x14ac:dyDescent="0.25"/>
    <row r="103" spans="4:24" s="41" customFormat="1" x14ac:dyDescent="0.25"/>
    <row r="104" spans="4:24" s="41" customFormat="1" x14ac:dyDescent="0.25"/>
    <row r="105" spans="4:24" s="41" customFormat="1" x14ac:dyDescent="0.25"/>
    <row r="106" spans="4:24" s="41" customFormat="1" x14ac:dyDescent="0.25"/>
    <row r="107" spans="4:24" s="41" customFormat="1" x14ac:dyDescent="0.25"/>
    <row r="108" spans="4:24" s="41" customFormat="1" x14ac:dyDescent="0.25"/>
    <row r="109" spans="4:24" s="41" customFormat="1" x14ac:dyDescent="0.25"/>
    <row r="110" spans="4:24" s="41" customFormat="1" x14ac:dyDescent="0.25"/>
    <row r="111" spans="4:24" s="41" customFormat="1" x14ac:dyDescent="0.25"/>
    <row r="112" spans="4:24" s="41" customFormat="1" x14ac:dyDescent="0.25"/>
    <row r="113" s="41" customFormat="1" x14ac:dyDescent="0.25"/>
    <row r="114" s="41" customFormat="1" x14ac:dyDescent="0.25"/>
    <row r="115" s="41" customFormat="1" x14ac:dyDescent="0.25"/>
    <row r="116" s="41" customFormat="1" x14ac:dyDescent="0.25"/>
    <row r="117" s="41" customFormat="1" x14ac:dyDescent="0.25"/>
    <row r="118" s="41" customFormat="1" x14ac:dyDescent="0.25"/>
    <row r="119" s="41" customFormat="1" x14ac:dyDescent="0.25"/>
    <row r="120" s="41" customFormat="1" x14ac:dyDescent="0.25"/>
    <row r="121" s="41" customFormat="1" x14ac:dyDescent="0.25"/>
    <row r="122" s="41" customFormat="1" x14ac:dyDescent="0.25"/>
    <row r="123" s="41" customFormat="1" x14ac:dyDescent="0.25"/>
    <row r="124" s="41" customFormat="1" x14ac:dyDescent="0.25"/>
    <row r="125" s="41" customFormat="1" x14ac:dyDescent="0.25"/>
    <row r="126" s="41" customFormat="1" x14ac:dyDescent="0.25"/>
    <row r="127" s="41" customFormat="1" x14ac:dyDescent="0.25"/>
    <row r="128" s="41" customFormat="1" x14ac:dyDescent="0.25"/>
    <row r="129" s="41" customFormat="1" x14ac:dyDescent="0.25"/>
    <row r="130" s="41" customFormat="1" x14ac:dyDescent="0.25"/>
    <row r="131" s="41" customFormat="1" x14ac:dyDescent="0.25"/>
    <row r="132" s="41" customFormat="1" x14ac:dyDescent="0.25"/>
    <row r="133" s="41" customFormat="1" x14ac:dyDescent="0.25"/>
    <row r="134" s="41" customFormat="1" x14ac:dyDescent="0.25"/>
    <row r="135" s="41" customFormat="1" x14ac:dyDescent="0.25"/>
    <row r="136" s="41" customFormat="1" x14ac:dyDescent="0.25"/>
    <row r="137" s="41" customFormat="1" x14ac:dyDescent="0.25"/>
    <row r="138" s="41" customFormat="1" x14ac:dyDescent="0.25"/>
    <row r="139" s="41" customFormat="1" x14ac:dyDescent="0.25"/>
    <row r="140" s="41" customFormat="1" x14ac:dyDescent="0.25"/>
    <row r="141" s="41" customFormat="1" x14ac:dyDescent="0.25"/>
    <row r="142" s="41" customFormat="1" x14ac:dyDescent="0.25"/>
    <row r="143" s="41" customFormat="1" x14ac:dyDescent="0.25"/>
    <row r="144" s="41" customFormat="1" x14ac:dyDescent="0.25"/>
    <row r="145" s="41" customFormat="1" x14ac:dyDescent="0.25"/>
    <row r="146" s="41" customFormat="1" x14ac:dyDescent="0.25"/>
    <row r="147" s="41" customFormat="1" x14ac:dyDescent="0.25"/>
    <row r="148" s="41" customFormat="1" x14ac:dyDescent="0.25"/>
    <row r="149" s="41" customFormat="1" x14ac:dyDescent="0.25"/>
    <row r="150" s="41" customFormat="1" x14ac:dyDescent="0.25"/>
    <row r="151" s="41" customFormat="1" x14ac:dyDescent="0.25"/>
    <row r="152" s="41" customFormat="1" x14ac:dyDescent="0.25"/>
    <row r="153" s="41" customFormat="1" x14ac:dyDescent="0.25"/>
    <row r="154" s="41" customFormat="1" x14ac:dyDescent="0.25"/>
    <row r="155" s="41" customFormat="1" x14ac:dyDescent="0.25"/>
    <row r="156" s="41" customFormat="1" x14ac:dyDescent="0.25"/>
    <row r="157" s="41" customFormat="1" x14ac:dyDescent="0.25"/>
    <row r="158" s="41" customFormat="1" x14ac:dyDescent="0.25"/>
    <row r="159" s="41" customFormat="1" x14ac:dyDescent="0.25"/>
    <row r="160" s="41" customFormat="1" x14ac:dyDescent="0.25"/>
    <row r="161" s="41" customFormat="1" x14ac:dyDescent="0.25"/>
    <row r="162" s="41" customFormat="1" x14ac:dyDescent="0.25"/>
    <row r="163" s="41" customFormat="1" x14ac:dyDescent="0.25"/>
    <row r="164" s="41" customFormat="1" x14ac:dyDescent="0.25"/>
    <row r="165" s="41" customFormat="1" x14ac:dyDescent="0.25"/>
    <row r="166" s="41" customFormat="1" x14ac:dyDescent="0.25"/>
    <row r="167" s="41" customFormat="1" x14ac:dyDescent="0.25"/>
    <row r="168" s="41" customFormat="1" x14ac:dyDescent="0.25"/>
    <row r="169" s="41" customFormat="1" x14ac:dyDescent="0.25"/>
    <row r="170" s="41" customFormat="1" x14ac:dyDescent="0.25"/>
    <row r="171" s="41" customFormat="1" x14ac:dyDescent="0.25"/>
    <row r="172" s="41" customFormat="1" x14ac:dyDescent="0.25"/>
    <row r="173" s="41" customFormat="1" x14ac:dyDescent="0.25"/>
    <row r="174" s="41" customFormat="1" x14ac:dyDescent="0.25"/>
    <row r="175" s="41" customFormat="1" x14ac:dyDescent="0.25"/>
    <row r="176" s="41" customFormat="1" x14ac:dyDescent="0.25"/>
    <row r="177" s="41" customFormat="1" x14ac:dyDescent="0.25"/>
    <row r="178" s="41" customFormat="1" x14ac:dyDescent="0.25"/>
    <row r="179" s="41" customFormat="1" x14ac:dyDescent="0.25"/>
    <row r="180" s="41" customFormat="1" x14ac:dyDescent="0.25"/>
    <row r="181" s="41" customFormat="1" x14ac:dyDescent="0.25"/>
    <row r="182" s="41" customFormat="1" x14ac:dyDescent="0.25"/>
    <row r="183" s="41" customFormat="1" x14ac:dyDescent="0.25"/>
    <row r="184" s="41" customFormat="1" x14ac:dyDescent="0.25"/>
    <row r="185" s="41" customFormat="1" x14ac:dyDescent="0.25"/>
    <row r="186" s="41" customFormat="1" x14ac:dyDescent="0.25"/>
    <row r="187" s="41" customFormat="1" x14ac:dyDescent="0.25"/>
    <row r="188" s="41" customFormat="1" x14ac:dyDescent="0.25"/>
    <row r="189" s="41" customFormat="1" x14ac:dyDescent="0.25"/>
    <row r="190" s="41" customFormat="1" x14ac:dyDescent="0.25"/>
    <row r="191" s="41" customFormat="1" x14ac:dyDescent="0.25"/>
    <row r="192" s="41" customFormat="1" x14ac:dyDescent="0.25"/>
    <row r="193" s="41" customFormat="1" x14ac:dyDescent="0.25"/>
    <row r="194" s="41" customFormat="1" x14ac:dyDescent="0.25"/>
    <row r="195" s="41" customFormat="1" x14ac:dyDescent="0.25"/>
    <row r="196" s="41" customFormat="1" x14ac:dyDescent="0.25"/>
    <row r="197" s="41" customFormat="1" x14ac:dyDescent="0.25"/>
    <row r="198" s="41" customFormat="1" x14ac:dyDescent="0.25"/>
    <row r="199" s="41" customFormat="1" x14ac:dyDescent="0.25"/>
    <row r="200" s="41" customFormat="1" x14ac:dyDescent="0.25"/>
    <row r="201" s="41" customFormat="1" x14ac:dyDescent="0.25"/>
    <row r="202" s="41" customFormat="1" x14ac:dyDescent="0.25"/>
    <row r="203" s="41" customFormat="1" x14ac:dyDescent="0.25"/>
    <row r="204" s="41" customFormat="1" x14ac:dyDescent="0.25"/>
    <row r="205" s="41" customFormat="1" x14ac:dyDescent="0.25"/>
    <row r="206" s="41" customFormat="1" x14ac:dyDescent="0.25"/>
    <row r="207" s="41" customFormat="1" x14ac:dyDescent="0.25"/>
    <row r="208" s="41" customFormat="1" x14ac:dyDescent="0.25"/>
    <row r="209" s="41" customFormat="1" x14ac:dyDescent="0.25"/>
    <row r="210" s="41" customFormat="1" x14ac:dyDescent="0.25"/>
    <row r="211" s="41" customFormat="1" x14ac:dyDescent="0.25"/>
    <row r="212" s="41" customFormat="1" x14ac:dyDescent="0.25"/>
    <row r="213" s="41" customFormat="1" x14ac:dyDescent="0.25"/>
    <row r="214" s="41" customFormat="1" x14ac:dyDescent="0.25"/>
    <row r="215" s="41" customFormat="1" x14ac:dyDescent="0.25"/>
    <row r="216" s="41" customFormat="1" x14ac:dyDescent="0.25"/>
    <row r="217" s="41" customFormat="1" x14ac:dyDescent="0.25"/>
    <row r="218" s="41" customFormat="1" x14ac:dyDescent="0.25"/>
    <row r="219" s="41" customFormat="1" x14ac:dyDescent="0.25"/>
    <row r="220" s="41" customFormat="1" x14ac:dyDescent="0.25"/>
    <row r="221" s="41" customFormat="1" x14ac:dyDescent="0.25"/>
    <row r="222" s="41" customFormat="1" x14ac:dyDescent="0.25"/>
    <row r="223" s="41" customFormat="1" x14ac:dyDescent="0.25"/>
    <row r="224" s="41" customFormat="1" x14ac:dyDescent="0.25"/>
    <row r="225" s="41" customFormat="1" x14ac:dyDescent="0.25"/>
    <row r="226" s="41" customFormat="1" x14ac:dyDescent="0.25"/>
    <row r="227" s="41" customFormat="1" x14ac:dyDescent="0.25"/>
    <row r="228" s="41" customFormat="1" x14ac:dyDescent="0.25"/>
    <row r="229" s="41" customFormat="1" x14ac:dyDescent="0.25"/>
    <row r="230" s="41" customFormat="1" x14ac:dyDescent="0.25"/>
    <row r="231" s="41" customFormat="1" x14ac:dyDescent="0.25"/>
    <row r="232" s="41" customFormat="1" x14ac:dyDescent="0.25"/>
    <row r="233" s="41" customFormat="1" x14ac:dyDescent="0.25"/>
    <row r="234" s="41" customFormat="1" x14ac:dyDescent="0.25"/>
    <row r="235" s="41" customFormat="1" x14ac:dyDescent="0.25"/>
    <row r="236" s="41" customFormat="1" x14ac:dyDescent="0.25"/>
    <row r="237" s="41" customFormat="1" x14ac:dyDescent="0.25"/>
    <row r="238" s="41" customFormat="1" x14ac:dyDescent="0.25"/>
    <row r="239" s="41" customFormat="1" x14ac:dyDescent="0.25"/>
    <row r="240" s="41" customFormat="1" x14ac:dyDescent="0.25"/>
    <row r="241" s="41" customFormat="1" x14ac:dyDescent="0.25"/>
    <row r="242" s="41" customFormat="1" x14ac:dyDescent="0.25"/>
    <row r="243" s="41" customFormat="1" x14ac:dyDescent="0.25"/>
    <row r="244" s="41" customFormat="1" x14ac:dyDescent="0.25"/>
    <row r="245" s="41" customFormat="1" x14ac:dyDescent="0.25"/>
    <row r="246" s="41" customFormat="1" x14ac:dyDescent="0.25"/>
    <row r="247" s="41" customFormat="1" x14ac:dyDescent="0.25"/>
    <row r="248" s="41" customFormat="1" x14ac:dyDescent="0.25"/>
    <row r="249" s="41" customFormat="1" x14ac:dyDescent="0.25"/>
    <row r="250" s="41" customFormat="1" x14ac:dyDescent="0.25"/>
    <row r="251" s="41" customFormat="1" x14ac:dyDescent="0.25"/>
    <row r="252" s="41" customFormat="1" x14ac:dyDescent="0.25"/>
    <row r="253" s="41" customFormat="1" x14ac:dyDescent="0.25"/>
    <row r="254" s="41" customFormat="1" x14ac:dyDescent="0.25"/>
    <row r="255" s="41" customFormat="1" x14ac:dyDescent="0.25"/>
    <row r="256" s="41" customFormat="1" x14ac:dyDescent="0.25"/>
    <row r="257" s="41" customFormat="1" x14ac:dyDescent="0.25"/>
    <row r="258" s="41" customFormat="1" x14ac:dyDescent="0.25"/>
    <row r="259" s="41" customFormat="1" x14ac:dyDescent="0.25"/>
    <row r="260" s="41" customFormat="1" x14ac:dyDescent="0.25"/>
    <row r="261" s="41" customFormat="1" x14ac:dyDescent="0.25"/>
    <row r="262" s="41" customFormat="1" x14ac:dyDescent="0.25"/>
    <row r="263" s="41" customFormat="1" x14ac:dyDescent="0.25"/>
    <row r="264" s="41" customFormat="1" x14ac:dyDescent="0.25"/>
    <row r="265" s="41" customFormat="1" x14ac:dyDescent="0.25"/>
    <row r="266" s="41" customFormat="1" x14ac:dyDescent="0.25"/>
    <row r="267" s="41" customFormat="1" x14ac:dyDescent="0.25"/>
    <row r="268" s="41" customFormat="1" x14ac:dyDescent="0.25"/>
    <row r="269" s="41" customFormat="1" x14ac:dyDescent="0.25"/>
    <row r="270" s="41" customFormat="1" x14ac:dyDescent="0.25"/>
    <row r="271" s="41" customFormat="1" x14ac:dyDescent="0.25"/>
    <row r="272" s="41" customFormat="1" x14ac:dyDescent="0.25"/>
    <row r="273" s="41" customFormat="1" x14ac:dyDescent="0.25"/>
    <row r="274" s="41" customFormat="1" x14ac:dyDescent="0.25"/>
    <row r="275" s="41" customFormat="1" x14ac:dyDescent="0.25"/>
    <row r="276" s="41" customFormat="1" x14ac:dyDescent="0.25"/>
    <row r="277" s="41" customFormat="1" x14ac:dyDescent="0.25"/>
    <row r="278" s="41" customFormat="1" x14ac:dyDescent="0.25"/>
    <row r="279" s="41" customFormat="1" x14ac:dyDescent="0.25"/>
    <row r="280" s="41" customFormat="1" x14ac:dyDescent="0.25"/>
    <row r="281" s="41" customFormat="1" x14ac:dyDescent="0.25"/>
    <row r="282" s="41" customFormat="1" x14ac:dyDescent="0.25"/>
    <row r="283" s="41" customFormat="1" x14ac:dyDescent="0.25"/>
    <row r="284" s="41" customFormat="1" x14ac:dyDescent="0.25"/>
    <row r="285" s="41" customFormat="1" x14ac:dyDescent="0.25"/>
    <row r="286" s="41" customFormat="1" x14ac:dyDescent="0.25"/>
    <row r="287" s="41" customFormat="1" x14ac:dyDescent="0.25"/>
    <row r="288" s="41" customFormat="1" x14ac:dyDescent="0.25"/>
    <row r="289" s="41" customFormat="1" x14ac:dyDescent="0.25"/>
    <row r="290" s="41" customFormat="1" x14ac:dyDescent="0.25"/>
    <row r="291" s="41" customFormat="1" x14ac:dyDescent="0.25"/>
    <row r="292" s="41" customFormat="1" x14ac:dyDescent="0.25"/>
    <row r="293" s="41" customFormat="1" x14ac:dyDescent="0.25"/>
    <row r="294" s="41" customFormat="1" x14ac:dyDescent="0.25"/>
    <row r="295" s="41" customFormat="1" x14ac:dyDescent="0.25"/>
    <row r="296" s="41" customFormat="1" x14ac:dyDescent="0.25"/>
    <row r="297" s="41" customFormat="1" x14ac:dyDescent="0.25"/>
    <row r="298" s="41" customFormat="1" x14ac:dyDescent="0.25"/>
    <row r="299" s="41" customFormat="1" x14ac:dyDescent="0.25"/>
    <row r="300" s="41" customFormat="1" x14ac:dyDescent="0.25"/>
    <row r="301" s="41" customFormat="1" x14ac:dyDescent="0.25"/>
    <row r="302" s="41" customFormat="1" x14ac:dyDescent="0.25"/>
    <row r="303" s="41" customFormat="1" x14ac:dyDescent="0.25"/>
    <row r="304" s="41" customFormat="1" x14ac:dyDescent="0.25"/>
    <row r="305" s="41" customFormat="1" x14ac:dyDescent="0.25"/>
    <row r="306" s="41" customFormat="1" x14ac:dyDescent="0.25"/>
    <row r="307" s="41" customFormat="1" x14ac:dyDescent="0.25"/>
    <row r="308" s="41" customFormat="1" x14ac:dyDescent="0.25"/>
    <row r="309" s="41" customFormat="1" x14ac:dyDescent="0.25"/>
    <row r="310" s="41" customFormat="1" x14ac:dyDescent="0.25"/>
    <row r="311" s="41" customFormat="1" x14ac:dyDescent="0.25"/>
    <row r="312" s="41" customFormat="1" x14ac:dyDescent="0.25"/>
    <row r="313" s="41" customFormat="1" x14ac:dyDescent="0.25"/>
    <row r="314" s="41" customFormat="1" x14ac:dyDescent="0.25"/>
    <row r="315" s="41" customFormat="1" x14ac:dyDescent="0.25"/>
    <row r="316" s="41" customFormat="1" x14ac:dyDescent="0.25"/>
    <row r="317" s="41" customFormat="1" x14ac:dyDescent="0.25"/>
    <row r="318" s="41" customFormat="1" x14ac:dyDescent="0.25"/>
    <row r="319" s="41" customFormat="1" x14ac:dyDescent="0.25"/>
    <row r="320" s="41" customFormat="1" x14ac:dyDescent="0.25"/>
    <row r="321" s="41" customFormat="1" x14ac:dyDescent="0.25"/>
    <row r="322" s="41" customFormat="1" x14ac:dyDescent="0.25"/>
    <row r="323" s="41" customFormat="1" x14ac:dyDescent="0.25"/>
    <row r="324" s="41" customFormat="1" x14ac:dyDescent="0.25"/>
    <row r="325" s="41" customFormat="1" x14ac:dyDescent="0.25"/>
    <row r="326" s="41" customFormat="1" x14ac:dyDescent="0.25"/>
    <row r="327" s="41" customFormat="1" x14ac:dyDescent="0.25"/>
    <row r="328" s="41" customFormat="1" x14ac:dyDescent="0.25"/>
    <row r="329" s="41" customFormat="1" x14ac:dyDescent="0.25"/>
    <row r="330" s="41" customFormat="1" x14ac:dyDescent="0.25"/>
    <row r="331" s="41" customFormat="1" x14ac:dyDescent="0.25"/>
    <row r="332" s="41" customFormat="1" x14ac:dyDescent="0.25"/>
    <row r="333" s="41" customFormat="1" x14ac:dyDescent="0.25"/>
    <row r="334" s="41" customFormat="1" x14ac:dyDescent="0.25"/>
    <row r="335" s="41" customFormat="1" x14ac:dyDescent="0.25"/>
    <row r="336" s="41" customFormat="1" x14ac:dyDescent="0.25"/>
    <row r="337" s="41" customFormat="1" x14ac:dyDescent="0.25"/>
    <row r="338" s="41" customFormat="1" x14ac:dyDescent="0.25"/>
    <row r="339" s="41" customFormat="1" x14ac:dyDescent="0.25"/>
    <row r="340" s="41" customFormat="1" x14ac:dyDescent="0.25"/>
    <row r="341" s="41" customFormat="1" x14ac:dyDescent="0.25"/>
    <row r="342" s="41" customFormat="1" x14ac:dyDescent="0.25"/>
    <row r="343" s="41" customFormat="1" x14ac:dyDescent="0.25"/>
    <row r="344" s="41" customFormat="1" x14ac:dyDescent="0.25"/>
    <row r="345" s="41" customFormat="1" x14ac:dyDescent="0.25"/>
    <row r="346" s="41" customFormat="1" x14ac:dyDescent="0.25"/>
    <row r="347" s="41" customFormat="1" x14ac:dyDescent="0.25"/>
    <row r="348" s="41" customFormat="1" x14ac:dyDescent="0.25"/>
    <row r="349" s="41" customFormat="1" x14ac:dyDescent="0.25"/>
    <row r="350" s="41" customFormat="1" x14ac:dyDescent="0.25"/>
    <row r="351" s="41" customFormat="1" x14ac:dyDescent="0.25"/>
    <row r="352" s="41" customFormat="1" x14ac:dyDescent="0.25"/>
    <row r="353" s="41" customFormat="1" x14ac:dyDescent="0.25"/>
    <row r="354" s="41" customFormat="1" x14ac:dyDescent="0.25"/>
    <row r="355" s="41" customFormat="1" x14ac:dyDescent="0.25"/>
    <row r="356" s="41" customFormat="1" x14ac:dyDescent="0.25"/>
    <row r="357" s="41" customFormat="1" x14ac:dyDescent="0.25"/>
    <row r="358" s="41" customFormat="1" x14ac:dyDescent="0.25"/>
    <row r="359" s="41" customFormat="1" x14ac:dyDescent="0.25"/>
    <row r="360" s="41" customFormat="1" x14ac:dyDescent="0.25"/>
    <row r="361" s="41" customFormat="1" x14ac:dyDescent="0.25"/>
    <row r="362" s="41" customFormat="1" x14ac:dyDescent="0.25"/>
    <row r="363" s="41" customFormat="1" x14ac:dyDescent="0.25"/>
    <row r="364" s="41" customFormat="1" x14ac:dyDescent="0.25"/>
    <row r="365" s="41" customFormat="1" x14ac:dyDescent="0.25"/>
    <row r="366" s="41" customFormat="1" x14ac:dyDescent="0.25"/>
    <row r="367" s="41" customFormat="1" x14ac:dyDescent="0.25"/>
    <row r="368" s="41" customFormat="1" x14ac:dyDescent="0.25"/>
    <row r="369" s="41" customFormat="1" x14ac:dyDescent="0.25"/>
    <row r="370" s="41" customFormat="1" x14ac:dyDescent="0.25"/>
    <row r="371" s="41" customFormat="1" x14ac:dyDescent="0.25"/>
    <row r="372" s="41" customFormat="1" x14ac:dyDescent="0.25"/>
    <row r="373" s="41" customFormat="1" x14ac:dyDescent="0.25"/>
    <row r="374" s="41" customFormat="1" x14ac:dyDescent="0.25"/>
  </sheetData>
  <sheetProtection password="C751" sheet="1" objects="1" scenarios="1" sort="0" autoFilter="0"/>
  <autoFilter ref="A6:AT6" xr:uid="{A48DFBD8-F0CE-4C6D-9069-18C2BF6FB389}"/>
  <mergeCells count="9">
    <mergeCell ref="D3:X3"/>
    <mergeCell ref="X5:X6"/>
    <mergeCell ref="J5:M5"/>
    <mergeCell ref="D5:D6"/>
    <mergeCell ref="E5:E6"/>
    <mergeCell ref="F5:I5"/>
    <mergeCell ref="N5:Q5"/>
    <mergeCell ref="R5:W5"/>
    <mergeCell ref="D4:X4"/>
  </mergeCells>
  <conditionalFormatting sqref="D3:D4 D5:X100">
    <cfRule type="cellIs" dxfId="0" priority="1" operator="equal">
      <formula>0</formula>
    </cfRule>
  </conditionalFormatting>
  <pageMargins left="0.196850393700787" right="0.196850393700787" top="0.196850393700787" bottom="0.196850393700787" header="0" footer="0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Sheet1</vt:lpstr>
      <vt:lpstr>Salary Already Paid</vt:lpstr>
      <vt:lpstr>Difference to be paid</vt:lpstr>
      <vt:lpstr>'Salary Already Paid'!Print_Area</vt:lpstr>
      <vt:lpstr>'Difference to be paid'!Print_Titles</vt:lpstr>
      <vt:lpstr>'Salary Already Paid'!Print_Titles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Kushalram</dc:creator>
  <cp:lastModifiedBy>My PC</cp:lastModifiedBy>
  <cp:lastPrinted>2020-04-02T11:47:46Z</cp:lastPrinted>
  <dcterms:created xsi:type="dcterms:W3CDTF">2020-03-29T02:40:28Z</dcterms:created>
  <dcterms:modified xsi:type="dcterms:W3CDTF">2020-06-10T05:40:45Z</dcterms:modified>
</cp:coreProperties>
</file>