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0" windowWidth="18820" windowHeight="6810"/>
  </bookViews>
  <sheets>
    <sheet name="BONUS ORDER" sheetId="1" r:id="rId1"/>
  </sheets>
  <definedNames>
    <definedName name="_xlnm.Print_Area" localSheetId="0">'BONUS ORDER'!$B$2:$J$47</definedName>
  </definedNames>
  <calcPr calcId="145621"/>
</workbook>
</file>

<file path=xl/calcChain.xml><?xml version="1.0" encoding="utf-8"?>
<calcChain xmlns="http://schemas.openxmlformats.org/spreadsheetml/2006/main">
  <c r="B2" i="1" l="1"/>
  <c r="B9" i="1" l="1"/>
  <c r="B10" i="1"/>
  <c r="H29" i="1" l="1"/>
  <c r="I29" i="1" s="1"/>
  <c r="J29" i="1" s="1"/>
  <c r="H30" i="1"/>
  <c r="I30" i="1" s="1"/>
  <c r="J30" i="1" s="1"/>
  <c r="H31" i="1"/>
  <c r="I31" i="1" s="1"/>
  <c r="J31" i="1" s="1"/>
  <c r="H32" i="1"/>
  <c r="I32" i="1" s="1"/>
  <c r="J32" i="1" s="1"/>
  <c r="H33" i="1"/>
  <c r="I33" i="1" s="1"/>
  <c r="J33" i="1" s="1"/>
  <c r="H26" i="1"/>
  <c r="I26" i="1" s="1"/>
  <c r="J26" i="1" s="1"/>
  <c r="H27" i="1"/>
  <c r="I27" i="1" s="1"/>
  <c r="H28" i="1"/>
  <c r="I28" i="1" s="1"/>
  <c r="J28" i="1" s="1"/>
  <c r="J27" i="1" l="1"/>
  <c r="E46" i="1" l="1"/>
  <c r="E45" i="1"/>
  <c r="E44" i="1"/>
  <c r="E36" i="1"/>
  <c r="E37" i="1"/>
  <c r="E35" i="1"/>
  <c r="H10" i="1" l="1"/>
  <c r="H11" i="1"/>
  <c r="H12" i="1"/>
  <c r="H13" i="1"/>
  <c r="H14" i="1"/>
  <c r="H15" i="1"/>
  <c r="H16" i="1"/>
  <c r="H17" i="1"/>
  <c r="H18" i="1"/>
  <c r="H19" i="1"/>
  <c r="H20" i="1"/>
  <c r="H21" i="1"/>
  <c r="H22" i="1"/>
  <c r="H23" i="1"/>
  <c r="H24" i="1"/>
  <c r="H25" i="1"/>
  <c r="H9" i="1"/>
  <c r="I9" i="1" s="1"/>
  <c r="I25" i="1" l="1"/>
  <c r="J25" i="1" s="1"/>
  <c r="I23" i="1"/>
  <c r="J23" i="1"/>
  <c r="I22" i="1"/>
  <c r="J22" i="1" s="1"/>
  <c r="I19" i="1"/>
  <c r="J19" i="1" s="1"/>
  <c r="I18" i="1"/>
  <c r="J18" i="1" s="1"/>
  <c r="I17" i="1"/>
  <c r="J17" i="1" s="1"/>
  <c r="I16" i="1"/>
  <c r="J16" i="1" s="1"/>
  <c r="I15" i="1"/>
  <c r="J15" i="1" s="1"/>
  <c r="I14" i="1"/>
  <c r="J14" i="1" s="1"/>
  <c r="I13" i="1"/>
  <c r="J13" i="1" s="1"/>
  <c r="I12" i="1"/>
  <c r="J12" i="1" s="1"/>
  <c r="I11" i="1"/>
  <c r="J11" i="1" s="1"/>
  <c r="I24" i="1"/>
  <c r="J24" i="1" s="1"/>
  <c r="I20" i="1"/>
  <c r="J20" i="1" s="1"/>
  <c r="I21" i="1"/>
  <c r="J21" i="1" s="1"/>
  <c r="I10" i="1"/>
  <c r="J10" i="1" s="1"/>
  <c r="J9" i="1"/>
  <c r="B11" i="1" l="1"/>
  <c r="B12" i="1" l="1"/>
  <c r="B13" i="1" s="1"/>
  <c r="B14" i="1" l="1"/>
  <c r="B15" i="1" l="1"/>
  <c r="B16" i="1" l="1"/>
  <c r="B17" i="1" s="1"/>
  <c r="B18" i="1" l="1"/>
  <c r="B19" i="1" s="1"/>
  <c r="B20" i="1" l="1"/>
  <c r="B21" i="1" s="1"/>
  <c r="B22" i="1" l="1"/>
  <c r="B23" i="1" s="1"/>
  <c r="B24" i="1" l="1"/>
  <c r="B25" i="1" s="1"/>
  <c r="B26" i="1" s="1"/>
  <c r="B27" i="1" s="1"/>
  <c r="B28" i="1" s="1"/>
  <c r="B29" i="1" s="1"/>
  <c r="B30" i="1" s="1"/>
  <c r="B31" i="1" s="1"/>
  <c r="B32" i="1" s="1"/>
  <c r="B33" i="1" s="1"/>
</calcChain>
</file>

<file path=xl/sharedStrings.xml><?xml version="1.0" encoding="utf-8"?>
<sst xmlns="http://schemas.openxmlformats.org/spreadsheetml/2006/main" count="91" uniqueCount="44">
  <si>
    <t>क्रमांक-</t>
  </si>
  <si>
    <t>दिनाक-</t>
  </si>
  <si>
    <t>कार्यालय आदेश</t>
  </si>
  <si>
    <t>क्रम सं.</t>
  </si>
  <si>
    <t>नाम कर्मचारी</t>
  </si>
  <si>
    <t>पद</t>
  </si>
  <si>
    <t>कुल देय बोनस राशि</t>
  </si>
  <si>
    <t/>
  </si>
  <si>
    <t>प्रतिलिपि सूचनार्थ-</t>
  </si>
  <si>
    <t>1. उपकोषाधिकारी ---------------------</t>
  </si>
  <si>
    <t>2. सम्बंधित कार्मिक--------------------</t>
  </si>
  <si>
    <t>3. निजी पंजिका |</t>
  </si>
  <si>
    <t>4. कार्यालय प्रति |</t>
  </si>
  <si>
    <t>बोनस राशि</t>
  </si>
  <si>
    <t xml:space="preserve">बोनस के लिए माह </t>
  </si>
  <si>
    <t>राजकीय उच्च माध्यमिक विद्यालय</t>
  </si>
  <si>
    <t>कार्यालय</t>
  </si>
  <si>
    <r>
      <rPr>
        <sz val="14"/>
        <color theme="1"/>
        <rFont val="DevLys 010"/>
      </rPr>
      <t>13</t>
    </r>
    <r>
      <rPr>
        <sz val="11"/>
        <color theme="1"/>
        <rFont val="DevLys 010"/>
      </rPr>
      <t>डीओएल</t>
    </r>
  </si>
  <si>
    <t>RAJESH KUMAR TUNWAL</t>
  </si>
  <si>
    <t>Disclaimer: - All care has been taken to keep the information upto date and correct and is for educational purpose only. You are encouraged to consult your Accountant or Advisor before taking any decesion based on this calculator</t>
  </si>
  <si>
    <t>Programmed by</t>
  </si>
  <si>
    <t xml:space="preserve">सुधार हेतु सुझाव  आमंत्रित  है </t>
  </si>
  <si>
    <t>joshihansraj72@gmail.com</t>
  </si>
  <si>
    <t>SR.TEACHER</t>
  </si>
  <si>
    <t>TEACHER</t>
  </si>
  <si>
    <t xml:space="preserve">पे-लेवल </t>
  </si>
  <si>
    <t>L-11</t>
  </si>
  <si>
    <t>नकद देय बोनस राशि</t>
  </si>
  <si>
    <t>GPF/NPS में जमा बोनस राशि(50%)</t>
  </si>
  <si>
    <t>31 मार्च 2021 को मूल वेतन</t>
  </si>
  <si>
    <t>a</t>
  </si>
  <si>
    <t>BALVINDER SINGH</t>
  </si>
  <si>
    <t>MILKHA SINGH</t>
  </si>
  <si>
    <t>LAKHAN LAL</t>
  </si>
  <si>
    <t>KISHANLAL MEENA</t>
  </si>
  <si>
    <t>PTI</t>
  </si>
  <si>
    <t>BHAJAN LAL</t>
  </si>
  <si>
    <t>PRABODHAK</t>
  </si>
  <si>
    <t>SHITAL SHARMA</t>
  </si>
  <si>
    <t>PRAB. PTI</t>
  </si>
  <si>
    <t>AMAR SINGH</t>
  </si>
  <si>
    <t>SURESH KUMAR</t>
  </si>
  <si>
    <t xml:space="preserve">प्रधानाचार्य </t>
  </si>
  <si>
    <t xml:space="preserve">                  राज्य सरकार वित्त विभाग के आदेश क्रमांक  F.6(5)FD(RULES)/2009 जयपुर दिनाक 25.10.2021 की अनुपालना में इस संस्था में कार्यरत निम्न अराजपत्रित कर्मचारियों को जो  1 अप्रैल 2021 को राजकीय सेवा में निरन्तर कार्यरत थे तथा Rajasthan Civil Services (Revised Pay) Rules 2017 में पे-लेवल L-12 या इससे कम में अथवा Rajasthan Civil Services (Revised Pay) Rules 2008 में ग्रेड-पे 4800 या इससे कम में वेतन आहरित कर रहे थे , इनको वित्तीय वर्ष 2020-21 हेतु तदर्थ बोनस राज्य सरकार द्वारा निर्धारित शर्तो के अंतर्गत स्वीकृत किया जाता है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</si>
</sst>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sz val="11"/>
      <color theme="1"/>
      <name val="DevLys 010"/>
    </font>
    <font>
      <sz val="14"/>
      <color theme="1"/>
      <name val="DevLys 010"/>
    </font>
    <font>
      <sz val="9"/>
      <color rgb="FFFFFFFF"/>
      <name val="Arial"/>
      <family val="2"/>
    </font>
    <font>
      <sz val="11"/>
      <name val="Calibri"/>
      <family val="2"/>
    </font>
    <font>
      <sz val="14"/>
      <name val="Blackadder ITC"/>
      <family val="5"/>
    </font>
    <font>
      <b/>
      <u/>
      <sz val="16"/>
      <color theme="1"/>
      <name val="DevLys 010"/>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000000"/>
        <bgColor rgb="FF000000"/>
      </patternFill>
    </fill>
    <fill>
      <patternFill patternType="solid">
        <fgColor rgb="FFE6B9B8"/>
        <bgColor rgb="FF000000"/>
      </patternFill>
    </fill>
    <fill>
      <patternFill patternType="solid">
        <fgColor rgb="FFFFFF00"/>
        <bgColor rgb="FF000000"/>
      </patternFill>
    </fill>
    <fill>
      <patternFill patternType="solid">
        <fgColor theme="1"/>
        <bgColor indexed="64"/>
      </patternFill>
    </fill>
    <fill>
      <patternFill patternType="solid">
        <fgColor theme="1"/>
        <bgColor rgb="FF000000"/>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2" fillId="0" borderId="2" xfId="0" applyFont="1" applyBorder="1" applyAlignment="1" applyProtection="1">
      <alignment horizontal="center" vertical="center" wrapText="1"/>
      <protection hidden="1"/>
    </xf>
    <xf numFmtId="2" fontId="0" fillId="0" borderId="2" xfId="0" applyNumberFormat="1" applyBorder="1" applyAlignment="1" applyProtection="1">
      <alignment horizontal="center" vertical="center"/>
      <protection hidden="1"/>
    </xf>
    <xf numFmtId="0" fontId="0" fillId="2" borderId="0" xfId="0" applyFill="1"/>
    <xf numFmtId="0" fontId="0" fillId="0" borderId="10" xfId="0" applyBorder="1" applyProtection="1">
      <protection locked="0"/>
    </xf>
    <xf numFmtId="0" fontId="0" fillId="0" borderId="0" xfId="0" applyBorder="1" applyProtection="1">
      <protection locked="0"/>
    </xf>
    <xf numFmtId="0" fontId="2" fillId="0" borderId="17" xfId="0" applyFont="1" applyBorder="1" applyAlignment="1" applyProtection="1">
      <alignment horizontal="center" vertical="center" wrapText="1"/>
      <protection hidden="1"/>
    </xf>
    <xf numFmtId="0" fontId="0" fillId="0" borderId="18" xfId="0" applyBorder="1" applyAlignment="1" applyProtection="1">
      <alignment horizontal="center" vertical="center"/>
      <protection hidden="1"/>
    </xf>
    <xf numFmtId="2" fontId="0" fillId="0" borderId="17" xfId="0" applyNumberFormat="1" applyBorder="1" applyAlignment="1" applyProtection="1">
      <alignment horizontal="center" vertical="center"/>
      <protection hidden="1"/>
    </xf>
    <xf numFmtId="0" fontId="0" fillId="0" borderId="11" xfId="0" applyBorder="1" applyProtection="1">
      <protection locked="0"/>
    </xf>
    <xf numFmtId="0" fontId="3" fillId="0" borderId="10" xfId="0" applyFont="1" applyBorder="1" applyProtection="1">
      <protection hidden="1"/>
    </xf>
    <xf numFmtId="0" fontId="3" fillId="0" borderId="0" xfId="0" applyFont="1" applyBorder="1" applyProtection="1">
      <protection locked="0"/>
    </xf>
    <xf numFmtId="0" fontId="3" fillId="0" borderId="0" xfId="0" applyFont="1" applyBorder="1" applyProtection="1">
      <protection hidden="1"/>
    </xf>
    <xf numFmtId="0" fontId="0" fillId="0" borderId="19" xfId="0" applyBorder="1"/>
    <xf numFmtId="0" fontId="0" fillId="0" borderId="20" xfId="0" applyBorder="1"/>
    <xf numFmtId="0" fontId="0" fillId="0" borderId="21" xfId="0" applyBorder="1"/>
    <xf numFmtId="0" fontId="0" fillId="0" borderId="0" xfId="0" applyAlignment="1">
      <alignment horizontal="center" vertical="center"/>
    </xf>
    <xf numFmtId="0" fontId="4" fillId="2" borderId="2" xfId="0" applyFont="1" applyFill="1" applyBorder="1" applyAlignment="1">
      <alignment horizontal="center" vertical="center"/>
    </xf>
    <xf numFmtId="0" fontId="0" fillId="0" borderId="2" xfId="0" applyBorder="1" applyAlignment="1" applyProtection="1">
      <alignment horizontal="left" vertical="center"/>
      <protection locked="0" hidden="1"/>
    </xf>
    <xf numFmtId="0" fontId="0" fillId="0" borderId="2" xfId="0"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xf>
    <xf numFmtId="0" fontId="7" fillId="5" borderId="0" xfId="0" applyFont="1" applyFill="1" applyBorder="1" applyProtection="1"/>
    <xf numFmtId="0" fontId="7" fillId="5" borderId="0" xfId="0" applyFont="1" applyFill="1" applyBorder="1" applyAlignment="1" applyProtection="1"/>
    <xf numFmtId="0" fontId="7" fillId="5" borderId="0" xfId="0" applyFont="1" applyFill="1" applyBorder="1" applyAlignment="1" applyProtection="1">
      <alignment horizontal="center"/>
    </xf>
    <xf numFmtId="0" fontId="0" fillId="7" borderId="0" xfId="0" applyFill="1"/>
    <xf numFmtId="0" fontId="7" fillId="8" borderId="0" xfId="0" applyFont="1" applyFill="1" applyBorder="1" applyProtection="1"/>
    <xf numFmtId="0" fontId="0" fillId="9" borderId="0" xfId="0" applyFill="1"/>
    <xf numFmtId="0" fontId="2" fillId="0" borderId="16"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3" fillId="0" borderId="0"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0" xfId="0" applyFont="1" applyBorder="1" applyProtection="1">
      <protection locked="0"/>
    </xf>
    <xf numFmtId="0" fontId="3" fillId="0" borderId="0" xfId="0" applyFont="1" applyBorder="1" applyProtection="1">
      <protection locked="0"/>
    </xf>
    <xf numFmtId="0" fontId="6" fillId="4" borderId="0" xfId="0" applyFont="1" applyFill="1" applyBorder="1" applyAlignment="1" applyProtection="1">
      <alignment horizontal="center" vertical="top" wrapText="1"/>
      <protection hidden="1"/>
    </xf>
    <xf numFmtId="0" fontId="9" fillId="0" borderId="7" xfId="0" applyFont="1" applyBorder="1" applyAlignment="1" applyProtection="1">
      <alignment horizontal="center" vertical="center"/>
      <protection locked="0" hidden="1"/>
    </xf>
    <xf numFmtId="0" fontId="9" fillId="0" borderId="8" xfId="0" applyFont="1" applyBorder="1" applyAlignment="1" applyProtection="1">
      <alignment horizontal="center" vertical="center"/>
      <protection locked="0" hidden="1"/>
    </xf>
    <xf numFmtId="0" fontId="9" fillId="0" borderId="9" xfId="0" applyFont="1" applyBorder="1" applyAlignment="1" applyProtection="1">
      <alignment horizontal="center" vertical="center"/>
      <protection locked="0" hidden="1"/>
    </xf>
    <xf numFmtId="0" fontId="0" fillId="0" borderId="0" xfId="0" applyBorder="1" applyAlignment="1" applyProtection="1">
      <alignment horizontal="center"/>
      <protection locked="0"/>
    </xf>
    <xf numFmtId="0" fontId="0" fillId="0" borderId="11" xfId="0" applyBorder="1" applyAlignment="1" applyProtection="1">
      <alignment horizontal="center"/>
      <protection locked="0"/>
    </xf>
    <xf numFmtId="0" fontId="1" fillId="0" borderId="10"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0" fillId="0" borderId="12" xfId="0" applyFont="1" applyBorder="1" applyAlignment="1" applyProtection="1">
      <alignment horizontal="justify" vertical="justify" wrapText="1"/>
    </xf>
    <xf numFmtId="0" fontId="0" fillId="0" borderId="1" xfId="0" applyFont="1" applyBorder="1" applyAlignment="1" applyProtection="1">
      <alignment horizontal="justify" vertical="justify" wrapText="1"/>
    </xf>
    <xf numFmtId="0" fontId="0" fillId="0" borderId="13" xfId="0" applyFont="1" applyBorder="1" applyAlignment="1" applyProtection="1">
      <alignment horizontal="justify" vertical="justify" wrapText="1"/>
    </xf>
    <xf numFmtId="0" fontId="2" fillId="0" borderId="14"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3" fillId="0" borderId="10" xfId="0" applyFont="1" applyBorder="1" applyProtection="1">
      <protection hidden="1"/>
    </xf>
    <xf numFmtId="0" fontId="3" fillId="0" borderId="0" xfId="0" applyFont="1" applyBorder="1" applyProtection="1">
      <protection hidden="1"/>
    </xf>
    <xf numFmtId="0" fontId="7" fillId="6" borderId="0" xfId="0" applyFont="1" applyFill="1" applyBorder="1" applyAlignment="1" applyProtection="1">
      <alignment horizontal="center"/>
    </xf>
    <xf numFmtId="0" fontId="8" fillId="5"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eb.whatsapp.com/" TargetMode="External"/><Relationship Id="rId1" Type="http://schemas.openxmlformats.org/officeDocument/2006/relationships/image" Target="../media/image1.jpeg"/><Relationship Id="rId5" Type="http://schemas.openxmlformats.org/officeDocument/2006/relationships/image" Target="../media/image3.jpeg"/><Relationship Id="rId4" Type="http://schemas.openxmlformats.org/officeDocument/2006/relationships/hyperlink" Target="mailto:JOSHIHANSRAJ72@GMAIL.COM" TargetMode="External"/></Relationships>
</file>

<file path=xl/drawings/drawing1.xml><?xml version="1.0" encoding="utf-8"?>
<xdr:wsDr xmlns:xdr="http://schemas.openxmlformats.org/drawingml/2006/spreadsheetDrawing" xmlns:a="http://schemas.openxmlformats.org/drawingml/2006/main">
  <xdr:twoCellAnchor>
    <xdr:from>
      <xdr:col>13</xdr:col>
      <xdr:colOff>38100</xdr:colOff>
      <xdr:row>4</xdr:row>
      <xdr:rowOff>704850</xdr:rowOff>
    </xdr:from>
    <xdr:to>
      <xdr:col>16</xdr:col>
      <xdr:colOff>273050</xdr:colOff>
      <xdr:row>7</xdr:row>
      <xdr:rowOff>152400</xdr:rowOff>
    </xdr:to>
    <xdr:sp macro="" textlink="">
      <xdr:nvSpPr>
        <xdr:cNvPr id="2" name="Cloud Callout 1"/>
        <xdr:cNvSpPr/>
      </xdr:nvSpPr>
      <xdr:spPr>
        <a:xfrm>
          <a:off x="9569450" y="1504950"/>
          <a:ext cx="2063750" cy="1079500"/>
        </a:xfrm>
        <a:prstGeom prst="cloudCallout">
          <a:avLst>
            <a:gd name="adj1" fmla="val -45141"/>
            <a:gd name="adj2" fmla="val 60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100"/>
            <a:t>कार्यालय</a:t>
          </a:r>
          <a:r>
            <a:rPr lang="en-IN" sz="1100"/>
            <a:t> </a:t>
          </a:r>
          <a:r>
            <a:rPr lang="hi-IN" sz="1100"/>
            <a:t> नाम  व </a:t>
          </a:r>
        </a:p>
        <a:p>
          <a:pPr algn="ctr"/>
          <a:endParaRPr lang="hi-IN" sz="1100"/>
        </a:p>
        <a:p>
          <a:pPr algn="ctr"/>
          <a:r>
            <a:rPr lang="hi-IN" sz="1100"/>
            <a:t> मोहर के लिए भरे</a:t>
          </a:r>
          <a:endParaRPr lang="en-GB" sz="1100"/>
        </a:p>
      </xdr:txBody>
    </xdr:sp>
    <xdr:clientData/>
  </xdr:twoCellAnchor>
  <xdr:twoCellAnchor editAs="oneCell">
    <xdr:from>
      <xdr:col>9</xdr:col>
      <xdr:colOff>368300</xdr:colOff>
      <xdr:row>53</xdr:row>
      <xdr:rowOff>12700</xdr:rowOff>
    </xdr:from>
    <xdr:to>
      <xdr:col>10</xdr:col>
      <xdr:colOff>196849</xdr:colOff>
      <xdr:row>57</xdr:row>
      <xdr:rowOff>19050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4600" y="10642600"/>
          <a:ext cx="552449" cy="742950"/>
        </a:xfrm>
        <a:prstGeom prst="rect">
          <a:avLst/>
        </a:prstGeom>
      </xdr:spPr>
    </xdr:pic>
    <xdr:clientData/>
  </xdr:twoCellAnchor>
  <xdr:twoCellAnchor>
    <xdr:from>
      <xdr:col>6</xdr:col>
      <xdr:colOff>265045</xdr:colOff>
      <xdr:row>51</xdr:row>
      <xdr:rowOff>60739</xdr:rowOff>
    </xdr:from>
    <xdr:to>
      <xdr:col>9</xdr:col>
      <xdr:colOff>248203</xdr:colOff>
      <xdr:row>52</xdr:row>
      <xdr:rowOff>149363</xdr:rowOff>
    </xdr:to>
    <xdr:sp macro="" textlink="">
      <xdr:nvSpPr>
        <xdr:cNvPr id="4" name="Rectangle 3"/>
        <xdr:cNvSpPr/>
      </xdr:nvSpPr>
      <xdr:spPr>
        <a:xfrm>
          <a:off x="5325995" y="6804439"/>
          <a:ext cx="2288208" cy="272774"/>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400" b="0" i="1" u="none" strike="noStrike" kern="0" cap="none" spc="0" normalizeH="0" baseline="0" noProof="0">
              <a:ln>
                <a:noFill/>
              </a:ln>
              <a:solidFill>
                <a:srgbClr val="FFFFFF"/>
              </a:solidFill>
              <a:effectLst/>
              <a:uLnTx/>
              <a:uFillTx/>
              <a:latin typeface="+mj-lt"/>
              <a:cs typeface="Calibri"/>
            </a:rPr>
            <a:t>HANS RAJ JOSHI</a:t>
          </a:r>
        </a:p>
      </xdr:txBody>
    </xdr:sp>
    <xdr:clientData/>
  </xdr:twoCellAnchor>
  <xdr:twoCellAnchor>
    <xdr:from>
      <xdr:col>6</xdr:col>
      <xdr:colOff>6627</xdr:colOff>
      <xdr:row>52</xdr:row>
      <xdr:rowOff>160406</xdr:rowOff>
    </xdr:from>
    <xdr:to>
      <xdr:col>9</xdr:col>
      <xdr:colOff>355600</xdr:colOff>
      <xdr:row>56</xdr:row>
      <xdr:rowOff>177799</xdr:rowOff>
    </xdr:to>
    <xdr:sp macro="" textlink="">
      <xdr:nvSpPr>
        <xdr:cNvPr id="5" name="Rectangle 4"/>
        <xdr:cNvSpPr/>
      </xdr:nvSpPr>
      <xdr:spPr>
        <a:xfrm>
          <a:off x="4076977" y="10606156"/>
          <a:ext cx="2234923" cy="753993"/>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PRINCIPAL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GOVT. </a:t>
          </a:r>
          <a:r>
            <a:rPr kumimoji="0" lang="en-IN" sz="900" b="0" i="1" u="none" strike="noStrike" kern="0" cap="none" spc="0" normalizeH="0" baseline="0" noProof="0">
              <a:ln>
                <a:noFill/>
              </a:ln>
              <a:solidFill>
                <a:srgbClr val="FFFFFF"/>
              </a:solidFill>
              <a:effectLst/>
              <a:uLnTx/>
              <a:uFillTx/>
              <a:latin typeface="+mj-lt"/>
              <a:cs typeface="Calibri"/>
            </a:rPr>
            <a:t>SEN.SEC.SCHOOL</a:t>
          </a:r>
          <a:r>
            <a:rPr kumimoji="0" lang="en-IN" sz="1000" b="0" i="1" u="none" strike="noStrike" kern="0" cap="none" spc="0" normalizeH="0" baseline="0" noProof="0">
              <a:ln>
                <a:noFill/>
              </a:ln>
              <a:solidFill>
                <a:srgbClr val="FFFFFF"/>
              </a:solidFill>
              <a:effectLst/>
              <a:uLnTx/>
              <a:uFillTx/>
              <a:latin typeface="+mj-lt"/>
              <a:cs typeface="Calibri"/>
            </a:rPr>
            <a:t> 13DOL(GHARSANA)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DISTRICT SRI GANGANAGAR</a:t>
          </a:r>
        </a:p>
      </xdr:txBody>
    </xdr:sp>
    <xdr:clientData/>
  </xdr:twoCellAnchor>
  <xdr:twoCellAnchor editAs="oneCell">
    <xdr:from>
      <xdr:col>2</xdr:col>
      <xdr:colOff>63500</xdr:colOff>
      <xdr:row>53</xdr:row>
      <xdr:rowOff>127000</xdr:rowOff>
    </xdr:from>
    <xdr:to>
      <xdr:col>2</xdr:col>
      <xdr:colOff>368300</xdr:colOff>
      <xdr:row>55</xdr:row>
      <xdr:rowOff>76199</xdr:rowOff>
    </xdr:to>
    <xdr:sp macro="" textlink="">
      <xdr:nvSpPr>
        <xdr:cNvPr id="6" name="AutoShape 4" descr="Image result for whatsapp logo image"/>
        <xdr:cNvSpPr>
          <a:spLocks noChangeAspect="1" noChangeArrowheads="1"/>
        </xdr:cNvSpPr>
      </xdr:nvSpPr>
      <xdr:spPr bwMode="auto">
        <a:xfrm>
          <a:off x="1943100" y="7239000"/>
          <a:ext cx="304800" cy="3174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596901</xdr:colOff>
      <xdr:row>52</xdr:row>
      <xdr:rowOff>114300</xdr:rowOff>
    </xdr:from>
    <xdr:to>
      <xdr:col>2</xdr:col>
      <xdr:colOff>2763</xdr:colOff>
      <xdr:row>56</xdr:row>
      <xdr:rowOff>111863</xdr:rowOff>
    </xdr:to>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5201" y="7042150"/>
          <a:ext cx="860838" cy="734163"/>
        </a:xfrm>
        <a:prstGeom prst="rect">
          <a:avLst/>
        </a:prstGeom>
        <a:solidFill>
          <a:srgbClr val="C0504D">
            <a:lumMod val="40000"/>
            <a:lumOff val="60000"/>
          </a:srgbClr>
        </a:solidFill>
      </xdr:spPr>
    </xdr:pic>
    <xdr:clientData/>
  </xdr:twoCellAnchor>
  <xdr:twoCellAnchor editAs="oneCell">
    <xdr:from>
      <xdr:col>2</xdr:col>
      <xdr:colOff>532572</xdr:colOff>
      <xdr:row>52</xdr:row>
      <xdr:rowOff>70127</xdr:rowOff>
    </xdr:from>
    <xdr:to>
      <xdr:col>2</xdr:col>
      <xdr:colOff>1051892</xdr:colOff>
      <xdr:row>55</xdr:row>
      <xdr:rowOff>107951</xdr:rowOff>
    </xdr:to>
    <xdr:pic>
      <xdr:nvPicPr>
        <xdr:cNvPr id="8" name="Picture 7">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04072" y="10515877"/>
          <a:ext cx="519320" cy="590274"/>
        </a:xfrm>
        <a:prstGeom prst="rect">
          <a:avLst/>
        </a:prstGeom>
      </xdr:spPr>
    </xdr:pic>
    <xdr:clientData/>
  </xdr:twoCellAnchor>
  <xdr:twoCellAnchor>
    <xdr:from>
      <xdr:col>11</xdr:col>
      <xdr:colOff>292100</xdr:colOff>
      <xdr:row>12</xdr:row>
      <xdr:rowOff>25400</xdr:rowOff>
    </xdr:from>
    <xdr:to>
      <xdr:col>13</xdr:col>
      <xdr:colOff>400050</xdr:colOff>
      <xdr:row>24</xdr:row>
      <xdr:rowOff>63500</xdr:rowOff>
    </xdr:to>
    <xdr:sp macro="" textlink="">
      <xdr:nvSpPr>
        <xdr:cNvPr id="9" name="Vertical Scroll 8"/>
        <xdr:cNvSpPr/>
      </xdr:nvSpPr>
      <xdr:spPr>
        <a:xfrm>
          <a:off x="7175500" y="3397250"/>
          <a:ext cx="2755900" cy="2247900"/>
        </a:xfrm>
        <a:prstGeom prst="verticalScrol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hi-IN" sz="1100">
              <a:solidFill>
                <a:schemeClr val="tx1"/>
              </a:solidFill>
            </a:rPr>
            <a:t> </a:t>
          </a:r>
          <a:r>
            <a:rPr lang="hi-IN" sz="1100" b="1" u="sng">
              <a:solidFill>
                <a:schemeClr val="tx1"/>
              </a:solidFill>
            </a:rPr>
            <a:t>सूचनाए भरने संबंधी निर्देश</a:t>
          </a:r>
        </a:p>
        <a:p>
          <a:pPr algn="l"/>
          <a:r>
            <a:rPr lang="hi-IN" sz="1100">
              <a:solidFill>
                <a:schemeClr val="tx1"/>
              </a:solidFill>
              <a:effectLst/>
              <a:latin typeface="+mn-lt"/>
              <a:ea typeface="+mn-ea"/>
              <a:cs typeface="+mn-cs"/>
            </a:rPr>
            <a:t>कॉलम 2- कार्मिक नाम </a:t>
          </a:r>
        </a:p>
        <a:p>
          <a:pPr algn="l"/>
          <a:r>
            <a:rPr lang="hi-IN" sz="1100">
              <a:solidFill>
                <a:schemeClr val="tx1"/>
              </a:solidFill>
            </a:rPr>
            <a:t> </a:t>
          </a:r>
          <a:r>
            <a:rPr lang="hi-IN" sz="1100">
              <a:solidFill>
                <a:schemeClr val="tx1"/>
              </a:solidFill>
              <a:effectLst/>
              <a:latin typeface="+mn-lt"/>
              <a:ea typeface="+mn-ea"/>
              <a:cs typeface="+mn-cs"/>
            </a:rPr>
            <a:t>कॉलम 3- पदनाम </a:t>
          </a:r>
        </a:p>
        <a:p>
          <a:pPr algn="l"/>
          <a:r>
            <a:rPr lang="hi-IN" sz="1100">
              <a:solidFill>
                <a:schemeClr val="tx1"/>
              </a:solidFill>
              <a:effectLst/>
              <a:latin typeface="+mn-lt"/>
              <a:ea typeface="+mn-ea"/>
              <a:cs typeface="+mn-cs"/>
            </a:rPr>
            <a:t>कॉलम 4- 31मार्च का मूल वेतन </a:t>
          </a:r>
        </a:p>
        <a:p>
          <a:pPr algn="l"/>
          <a:r>
            <a:rPr lang="hi-IN" sz="1100">
              <a:solidFill>
                <a:schemeClr val="tx1"/>
              </a:solidFill>
              <a:effectLst/>
              <a:latin typeface="+mn-lt"/>
              <a:ea typeface="+mn-ea"/>
              <a:cs typeface="+mn-cs"/>
            </a:rPr>
            <a:t>कॉलम 5- पे लेवल</a:t>
          </a:r>
        </a:p>
        <a:p>
          <a:pPr algn="l"/>
          <a:r>
            <a:rPr lang="hi-IN" sz="1100">
              <a:solidFill>
                <a:schemeClr val="tx1"/>
              </a:solidFill>
              <a:effectLst/>
              <a:latin typeface="+mn-lt"/>
              <a:ea typeface="+mn-ea"/>
              <a:cs typeface="+mn-cs"/>
            </a:rPr>
            <a:t>कॉलम 6- कितने माह का बोनस बनाया जा रहा है </a:t>
          </a:r>
        </a:p>
        <a:p>
          <a:pPr algn="l"/>
          <a:endParaRPr lang="hi-IN" sz="1100">
            <a:solidFill>
              <a:schemeClr val="tx1"/>
            </a:solidFill>
            <a:effectLst/>
            <a:latin typeface="+mn-lt"/>
            <a:ea typeface="+mn-ea"/>
            <a:cs typeface="+mn-cs"/>
          </a:endParaRPr>
        </a:p>
        <a:p>
          <a:pPr algn="l"/>
          <a:r>
            <a:rPr lang="hi-IN" sz="1100">
              <a:solidFill>
                <a:schemeClr val="tx1"/>
              </a:solidFill>
              <a:effectLst/>
              <a:latin typeface="+mn-lt"/>
              <a:ea typeface="+mn-ea"/>
              <a:cs typeface="+mn-cs"/>
            </a:rPr>
            <a:t>बोनस राशि AUTO CALCULATE होगी</a:t>
          </a:r>
          <a:endParaRPr lang="en-GB"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8"/>
  <sheetViews>
    <sheetView showGridLines="0" tabSelected="1" zoomScaleNormal="100" workbookViewId="0">
      <selection activeCell="M5" sqref="M5"/>
    </sheetView>
  </sheetViews>
  <sheetFormatPr defaultRowHeight="14.5" x14ac:dyDescent="0.35"/>
  <cols>
    <col min="1" max="1" width="2.81640625" customWidth="1"/>
    <col min="2" max="2" width="5.36328125" customWidth="1"/>
    <col min="3" max="3" width="21.7265625" bestFit="1" customWidth="1"/>
    <col min="4" max="4" width="12.36328125" bestFit="1" customWidth="1"/>
    <col min="5" max="5" width="8.81640625" customWidth="1"/>
    <col min="6" max="7" width="7.1796875" customWidth="1"/>
    <col min="8" max="8" width="9.7265625" customWidth="1"/>
    <col min="9" max="9" width="10.08984375" customWidth="1"/>
    <col min="10" max="10" width="10.36328125" customWidth="1"/>
    <col min="11" max="11" width="2.90625" customWidth="1"/>
    <col min="12" max="12" width="8.26953125" customWidth="1"/>
    <col min="13" max="13" width="29.6328125" style="16" customWidth="1"/>
  </cols>
  <sheetData>
    <row r="1" spans="1:13" ht="10" customHeight="1" thickBot="1" x14ac:dyDescent="0.4">
      <c r="A1" s="3"/>
      <c r="B1" s="3"/>
      <c r="C1" s="3"/>
      <c r="D1" s="3"/>
      <c r="E1" s="3"/>
      <c r="F1" s="3"/>
      <c r="G1" s="3"/>
      <c r="H1" s="3"/>
      <c r="I1" s="3"/>
      <c r="J1" s="3"/>
      <c r="K1" s="3"/>
    </row>
    <row r="2" spans="1:13" ht="24" customHeight="1" x14ac:dyDescent="0.35">
      <c r="A2" s="3"/>
      <c r="B2" s="39" t="str">
        <f>CONCATENATE(M7&amp;" "&amp;M9&amp;" "&amp;M10&amp;" "&amp;M11)</f>
        <v>कार्यालय प्रधानाचार्य  राजकीय उच्च माध्यमिक विद्यालय 13डीओएल</v>
      </c>
      <c r="C2" s="40"/>
      <c r="D2" s="40"/>
      <c r="E2" s="40"/>
      <c r="F2" s="40"/>
      <c r="G2" s="40"/>
      <c r="H2" s="40"/>
      <c r="I2" s="40"/>
      <c r="J2" s="41"/>
      <c r="K2" s="3"/>
    </row>
    <row r="3" spans="1:13" x14ac:dyDescent="0.35">
      <c r="A3" s="3"/>
      <c r="B3" s="4" t="s">
        <v>0</v>
      </c>
      <c r="C3" s="5"/>
      <c r="D3" s="5"/>
      <c r="E3" s="5"/>
      <c r="F3" s="5"/>
      <c r="G3" s="5"/>
      <c r="H3" s="5" t="s">
        <v>1</v>
      </c>
      <c r="I3" s="42"/>
      <c r="J3" s="43"/>
      <c r="K3" s="3"/>
    </row>
    <row r="4" spans="1:13" x14ac:dyDescent="0.35">
      <c r="A4" s="3"/>
      <c r="B4" s="44" t="s">
        <v>2</v>
      </c>
      <c r="C4" s="45"/>
      <c r="D4" s="45"/>
      <c r="E4" s="45"/>
      <c r="F4" s="45"/>
      <c r="G4" s="45"/>
      <c r="H4" s="45"/>
      <c r="I4" s="45"/>
      <c r="J4" s="46"/>
      <c r="K4" s="3"/>
    </row>
    <row r="5" spans="1:13" ht="99.5" customHeight="1" x14ac:dyDescent="0.35">
      <c r="A5" s="3"/>
      <c r="B5" s="47" t="s">
        <v>43</v>
      </c>
      <c r="C5" s="48"/>
      <c r="D5" s="48"/>
      <c r="E5" s="48"/>
      <c r="F5" s="48"/>
      <c r="G5" s="48"/>
      <c r="H5" s="48"/>
      <c r="I5" s="48"/>
      <c r="J5" s="49"/>
      <c r="K5" s="3"/>
    </row>
    <row r="6" spans="1:13" ht="14.5" customHeight="1" x14ac:dyDescent="0.35">
      <c r="A6" s="3"/>
      <c r="B6" s="50" t="s">
        <v>3</v>
      </c>
      <c r="C6" s="52" t="s">
        <v>4</v>
      </c>
      <c r="D6" s="52" t="s">
        <v>5</v>
      </c>
      <c r="E6" s="52" t="s">
        <v>29</v>
      </c>
      <c r="F6" s="52" t="s">
        <v>25</v>
      </c>
      <c r="G6" s="29" t="s">
        <v>13</v>
      </c>
      <c r="H6" s="30"/>
      <c r="I6" s="30"/>
      <c r="J6" s="31"/>
      <c r="K6" s="3"/>
    </row>
    <row r="7" spans="1:13" ht="52" x14ac:dyDescent="0.35">
      <c r="A7" s="3"/>
      <c r="B7" s="51"/>
      <c r="C7" s="53"/>
      <c r="D7" s="53"/>
      <c r="E7" s="53"/>
      <c r="F7" s="53"/>
      <c r="G7" s="1" t="s">
        <v>14</v>
      </c>
      <c r="H7" s="1" t="s">
        <v>6</v>
      </c>
      <c r="I7" s="6" t="s">
        <v>28</v>
      </c>
      <c r="J7" s="1" t="s">
        <v>27</v>
      </c>
      <c r="K7" s="3"/>
      <c r="M7" s="17" t="s">
        <v>16</v>
      </c>
    </row>
    <row r="8" spans="1:13" x14ac:dyDescent="0.35">
      <c r="A8" s="3"/>
      <c r="B8" s="27">
        <v>1</v>
      </c>
      <c r="C8" s="28">
        <v>2</v>
      </c>
      <c r="D8" s="28">
        <v>3</v>
      </c>
      <c r="E8" s="28">
        <v>4</v>
      </c>
      <c r="F8" s="28">
        <v>5</v>
      </c>
      <c r="G8" s="1">
        <v>6</v>
      </c>
      <c r="H8" s="1">
        <v>7</v>
      </c>
      <c r="I8" s="1">
        <v>8</v>
      </c>
      <c r="J8" s="6">
        <v>9</v>
      </c>
      <c r="K8" s="3"/>
      <c r="M8" s="17"/>
    </row>
    <row r="9" spans="1:13" x14ac:dyDescent="0.35">
      <c r="A9" s="3"/>
      <c r="B9" s="7">
        <f>IF(C9="","",1)</f>
        <v>1</v>
      </c>
      <c r="C9" s="18" t="s">
        <v>18</v>
      </c>
      <c r="D9" s="18" t="s">
        <v>23</v>
      </c>
      <c r="E9" s="19">
        <v>43800</v>
      </c>
      <c r="F9" s="19" t="s">
        <v>26</v>
      </c>
      <c r="G9" s="19">
        <v>12</v>
      </c>
      <c r="H9" s="2">
        <f>IF(AND(C9&lt;&gt;"",G9&lt;&gt;""),ROUND(6774/12*G9,0),"")</f>
        <v>6774</v>
      </c>
      <c r="I9" s="2">
        <f>IFERROR(ROUND(H9*50%,0),"")</f>
        <v>3387</v>
      </c>
      <c r="J9" s="8">
        <f>IFERROR(H9-I9,"")</f>
        <v>3387</v>
      </c>
      <c r="K9" s="3"/>
      <c r="M9" s="20" t="s">
        <v>42</v>
      </c>
    </row>
    <row r="10" spans="1:13" x14ac:dyDescent="0.35">
      <c r="A10" s="3"/>
      <c r="B10" s="7">
        <f>IF(C10="","",MAX($B$9:B9)+1)</f>
        <v>2</v>
      </c>
      <c r="C10" s="18" t="s">
        <v>33</v>
      </c>
      <c r="D10" s="18" t="s">
        <v>23</v>
      </c>
      <c r="E10" s="19">
        <v>59500</v>
      </c>
      <c r="F10" s="19" t="s">
        <v>26</v>
      </c>
      <c r="G10" s="19">
        <v>6</v>
      </c>
      <c r="H10" s="2">
        <f t="shared" ref="H10:H33" si="0">IF(AND(C10&lt;&gt;"",G10&lt;&gt;""),ROUND(6774/12*G10,0),"")</f>
        <v>3387</v>
      </c>
      <c r="I10" s="2">
        <f t="shared" ref="I10:I33" si="1">IFERROR(ROUND(H10*50%,0),"")</f>
        <v>1694</v>
      </c>
      <c r="J10" s="8">
        <f t="shared" ref="J10:J33" si="2">IFERROR(H10-I10,"")</f>
        <v>1693</v>
      </c>
      <c r="K10" s="3"/>
      <c r="M10" s="20" t="s">
        <v>15</v>
      </c>
    </row>
    <row r="11" spans="1:13" ht="16" customHeight="1" x14ac:dyDescent="0.35">
      <c r="A11" s="3"/>
      <c r="B11" s="7">
        <f>IF(C11="","",MAX($B$9:B10)+1)</f>
        <v>3</v>
      </c>
      <c r="C11" s="18" t="s">
        <v>32</v>
      </c>
      <c r="D11" s="18" t="s">
        <v>24</v>
      </c>
      <c r="E11" s="19">
        <v>56700</v>
      </c>
      <c r="F11" s="19" t="s">
        <v>26</v>
      </c>
      <c r="G11" s="19">
        <v>12</v>
      </c>
      <c r="H11" s="2">
        <f t="shared" si="0"/>
        <v>6774</v>
      </c>
      <c r="I11" s="2">
        <f t="shared" si="1"/>
        <v>3387</v>
      </c>
      <c r="J11" s="8">
        <f t="shared" si="2"/>
        <v>3387</v>
      </c>
      <c r="K11" s="3"/>
      <c r="M11" s="20" t="s">
        <v>17</v>
      </c>
    </row>
    <row r="12" spans="1:13" x14ac:dyDescent="0.35">
      <c r="A12" s="3"/>
      <c r="B12" s="7">
        <f>IF(C12="","",MAX($B$9:B11)+1)</f>
        <v>4</v>
      </c>
      <c r="C12" s="18" t="s">
        <v>31</v>
      </c>
      <c r="D12" s="18" t="s">
        <v>24</v>
      </c>
      <c r="E12" s="19"/>
      <c r="F12" s="19" t="s">
        <v>26</v>
      </c>
      <c r="G12" s="19">
        <v>12</v>
      </c>
      <c r="H12" s="2">
        <f t="shared" si="0"/>
        <v>6774</v>
      </c>
      <c r="I12" s="2">
        <f t="shared" si="1"/>
        <v>3387</v>
      </c>
      <c r="J12" s="8">
        <f t="shared" si="2"/>
        <v>3387</v>
      </c>
      <c r="K12" s="3"/>
    </row>
    <row r="13" spans="1:13" x14ac:dyDescent="0.35">
      <c r="A13" s="3"/>
      <c r="B13" s="7">
        <f>IF(C13="","",MAX($B$9:B12)+1)</f>
        <v>5</v>
      </c>
      <c r="C13" s="18" t="s">
        <v>34</v>
      </c>
      <c r="D13" s="18" t="s">
        <v>35</v>
      </c>
      <c r="E13" s="19" t="s">
        <v>7</v>
      </c>
      <c r="F13" s="19" t="s">
        <v>26</v>
      </c>
      <c r="G13" s="19">
        <v>12</v>
      </c>
      <c r="H13" s="2">
        <f t="shared" si="0"/>
        <v>6774</v>
      </c>
      <c r="I13" s="2">
        <f t="shared" si="1"/>
        <v>3387</v>
      </c>
      <c r="J13" s="8">
        <f t="shared" si="2"/>
        <v>3387</v>
      </c>
      <c r="K13" s="3"/>
    </row>
    <row r="14" spans="1:13" x14ac:dyDescent="0.35">
      <c r="A14" s="3"/>
      <c r="B14" s="7">
        <f>IF(C14="","",MAX($B$9:B13)+1)</f>
        <v>6</v>
      </c>
      <c r="C14" s="18" t="s">
        <v>36</v>
      </c>
      <c r="D14" s="18" t="s">
        <v>39</v>
      </c>
      <c r="E14" s="19" t="s">
        <v>7</v>
      </c>
      <c r="F14" s="19" t="s">
        <v>26</v>
      </c>
      <c r="G14" s="19">
        <v>12</v>
      </c>
      <c r="H14" s="2">
        <f t="shared" si="0"/>
        <v>6774</v>
      </c>
      <c r="I14" s="2">
        <f t="shared" si="1"/>
        <v>3387</v>
      </c>
      <c r="J14" s="8">
        <f t="shared" si="2"/>
        <v>3387</v>
      </c>
      <c r="K14" s="3"/>
    </row>
    <row r="15" spans="1:13" x14ac:dyDescent="0.35">
      <c r="A15" s="3"/>
      <c r="B15" s="7">
        <f>IF(C15="","",MAX($B$9:B14)+1)</f>
        <v>7</v>
      </c>
      <c r="C15" s="18" t="s">
        <v>38</v>
      </c>
      <c r="D15" s="18" t="s">
        <v>37</v>
      </c>
      <c r="E15" s="19" t="s">
        <v>7</v>
      </c>
      <c r="F15" s="19" t="s">
        <v>26</v>
      </c>
      <c r="G15" s="19">
        <v>12</v>
      </c>
      <c r="H15" s="2">
        <f t="shared" si="0"/>
        <v>6774</v>
      </c>
      <c r="I15" s="2">
        <f t="shared" si="1"/>
        <v>3387</v>
      </c>
      <c r="J15" s="8">
        <f t="shared" si="2"/>
        <v>3387</v>
      </c>
      <c r="K15" s="3"/>
    </row>
    <row r="16" spans="1:13" x14ac:dyDescent="0.35">
      <c r="A16" s="3"/>
      <c r="B16" s="7">
        <f>IF(C16="","",MAX($B$9:B15)+1)</f>
        <v>8</v>
      </c>
      <c r="C16" s="18" t="s">
        <v>40</v>
      </c>
      <c r="D16" s="18"/>
      <c r="E16" s="19" t="s">
        <v>7</v>
      </c>
      <c r="F16" s="19"/>
      <c r="G16" s="19"/>
      <c r="H16" s="2" t="str">
        <f t="shared" si="0"/>
        <v/>
      </c>
      <c r="I16" s="2" t="str">
        <f t="shared" si="1"/>
        <v/>
      </c>
      <c r="J16" s="8" t="str">
        <f t="shared" si="2"/>
        <v/>
      </c>
      <c r="K16" s="3"/>
    </row>
    <row r="17" spans="1:11" x14ac:dyDescent="0.35">
      <c r="A17" s="3"/>
      <c r="B17" s="7">
        <f>IF(C17="","",MAX($B$9:B16)+1)</f>
        <v>9</v>
      </c>
      <c r="C17" s="18" t="s">
        <v>41</v>
      </c>
      <c r="D17" s="18"/>
      <c r="E17" s="19" t="s">
        <v>7</v>
      </c>
      <c r="F17" s="19"/>
      <c r="G17" s="19"/>
      <c r="H17" s="2" t="str">
        <f t="shared" si="0"/>
        <v/>
      </c>
      <c r="I17" s="2" t="str">
        <f t="shared" si="1"/>
        <v/>
      </c>
      <c r="J17" s="8" t="str">
        <f t="shared" si="2"/>
        <v/>
      </c>
      <c r="K17" s="3"/>
    </row>
    <row r="18" spans="1:11" x14ac:dyDescent="0.35">
      <c r="A18" s="3"/>
      <c r="B18" s="7">
        <f>IF(C18="","",MAX($B$9:B17)+1)</f>
        <v>10</v>
      </c>
      <c r="C18" s="18" t="s">
        <v>30</v>
      </c>
      <c r="D18" s="18"/>
      <c r="E18" s="19" t="s">
        <v>7</v>
      </c>
      <c r="F18" s="19"/>
      <c r="G18" s="19"/>
      <c r="H18" s="2" t="str">
        <f t="shared" si="0"/>
        <v/>
      </c>
      <c r="I18" s="2" t="str">
        <f t="shared" si="1"/>
        <v/>
      </c>
      <c r="J18" s="8" t="str">
        <f t="shared" si="2"/>
        <v/>
      </c>
      <c r="K18" s="3"/>
    </row>
    <row r="19" spans="1:11" x14ac:dyDescent="0.35">
      <c r="A19" s="3"/>
      <c r="B19" s="7">
        <f>IF(C19="","",MAX($B$9:B18)+1)</f>
        <v>11</v>
      </c>
      <c r="C19" s="18" t="s">
        <v>30</v>
      </c>
      <c r="D19" s="18"/>
      <c r="E19" s="19" t="s">
        <v>7</v>
      </c>
      <c r="F19" s="19"/>
      <c r="G19" s="19"/>
      <c r="H19" s="2" t="str">
        <f t="shared" si="0"/>
        <v/>
      </c>
      <c r="I19" s="2" t="str">
        <f t="shared" si="1"/>
        <v/>
      </c>
      <c r="J19" s="8" t="str">
        <f t="shared" si="2"/>
        <v/>
      </c>
      <c r="K19" s="3"/>
    </row>
    <row r="20" spans="1:11" x14ac:dyDescent="0.35">
      <c r="A20" s="3"/>
      <c r="B20" s="7">
        <f>IF(C20="","",MAX($B$9:B19)+1)</f>
        <v>12</v>
      </c>
      <c r="C20" s="18" t="s">
        <v>30</v>
      </c>
      <c r="D20" s="18"/>
      <c r="E20" s="19" t="s">
        <v>7</v>
      </c>
      <c r="F20" s="19"/>
      <c r="G20" s="19"/>
      <c r="H20" s="2" t="str">
        <f t="shared" si="0"/>
        <v/>
      </c>
      <c r="I20" s="2" t="str">
        <f t="shared" si="1"/>
        <v/>
      </c>
      <c r="J20" s="8" t="str">
        <f t="shared" si="2"/>
        <v/>
      </c>
      <c r="K20" s="3"/>
    </row>
    <row r="21" spans="1:11" x14ac:dyDescent="0.35">
      <c r="A21" s="3"/>
      <c r="B21" s="7">
        <f>IF(C21="","",MAX($B$9:B20)+1)</f>
        <v>13</v>
      </c>
      <c r="C21" s="18" t="s">
        <v>30</v>
      </c>
      <c r="D21" s="18"/>
      <c r="E21" s="19" t="s">
        <v>7</v>
      </c>
      <c r="F21" s="19"/>
      <c r="G21" s="19"/>
      <c r="H21" s="2" t="str">
        <f t="shared" si="0"/>
        <v/>
      </c>
      <c r="I21" s="2" t="str">
        <f t="shared" si="1"/>
        <v/>
      </c>
      <c r="J21" s="8" t="str">
        <f t="shared" si="2"/>
        <v/>
      </c>
      <c r="K21" s="3"/>
    </row>
    <row r="22" spans="1:11" x14ac:dyDescent="0.35">
      <c r="A22" s="3"/>
      <c r="B22" s="7">
        <f>IF(C22="","",MAX($B$9:B21)+1)</f>
        <v>14</v>
      </c>
      <c r="C22" s="18" t="s">
        <v>30</v>
      </c>
      <c r="D22" s="18" t="s">
        <v>7</v>
      </c>
      <c r="E22" s="19" t="s">
        <v>7</v>
      </c>
      <c r="F22" s="19"/>
      <c r="G22" s="19"/>
      <c r="H22" s="2" t="str">
        <f t="shared" si="0"/>
        <v/>
      </c>
      <c r="I22" s="2" t="str">
        <f t="shared" si="1"/>
        <v/>
      </c>
      <c r="J22" s="8" t="str">
        <f t="shared" si="2"/>
        <v/>
      </c>
      <c r="K22" s="3"/>
    </row>
    <row r="23" spans="1:11" x14ac:dyDescent="0.35">
      <c r="A23" s="3"/>
      <c r="B23" s="7">
        <f>IF(C23="","",MAX($B$9:B22)+1)</f>
        <v>15</v>
      </c>
      <c r="C23" s="18" t="s">
        <v>30</v>
      </c>
      <c r="D23" s="18" t="s">
        <v>7</v>
      </c>
      <c r="E23" s="19" t="s">
        <v>7</v>
      </c>
      <c r="F23" s="19"/>
      <c r="G23" s="19"/>
      <c r="H23" s="2" t="str">
        <f t="shared" si="0"/>
        <v/>
      </c>
      <c r="I23" s="2" t="str">
        <f t="shared" si="1"/>
        <v/>
      </c>
      <c r="J23" s="8" t="str">
        <f t="shared" si="2"/>
        <v/>
      </c>
      <c r="K23" s="3"/>
    </row>
    <row r="24" spans="1:11" x14ac:dyDescent="0.35">
      <c r="A24" s="3"/>
      <c r="B24" s="7">
        <f>IF(C24="","",MAX($B$9:B23)+1)</f>
        <v>16</v>
      </c>
      <c r="C24" s="18" t="s">
        <v>30</v>
      </c>
      <c r="D24" s="18" t="s">
        <v>7</v>
      </c>
      <c r="E24" s="19" t="s">
        <v>7</v>
      </c>
      <c r="F24" s="19"/>
      <c r="G24" s="19"/>
      <c r="H24" s="2" t="str">
        <f t="shared" si="0"/>
        <v/>
      </c>
      <c r="I24" s="2" t="str">
        <f t="shared" si="1"/>
        <v/>
      </c>
      <c r="J24" s="8" t="str">
        <f t="shared" si="2"/>
        <v/>
      </c>
      <c r="K24" s="3"/>
    </row>
    <row r="25" spans="1:11" x14ac:dyDescent="0.35">
      <c r="A25" s="3"/>
      <c r="B25" s="7">
        <f>IF(C25="","",MAX($B$9:B24)+1)</f>
        <v>17</v>
      </c>
      <c r="C25" s="18" t="s">
        <v>30</v>
      </c>
      <c r="D25" s="18" t="s">
        <v>7</v>
      </c>
      <c r="E25" s="19" t="s">
        <v>7</v>
      </c>
      <c r="F25" s="19"/>
      <c r="G25" s="19"/>
      <c r="H25" s="2" t="str">
        <f t="shared" si="0"/>
        <v/>
      </c>
      <c r="I25" s="2" t="str">
        <f t="shared" si="1"/>
        <v/>
      </c>
      <c r="J25" s="8" t="str">
        <f t="shared" si="2"/>
        <v/>
      </c>
      <c r="K25" s="3"/>
    </row>
    <row r="26" spans="1:11" x14ac:dyDescent="0.35">
      <c r="A26" s="3"/>
      <c r="B26" s="7">
        <f>IF(C26="","",MAX($B$9:B25)+1)</f>
        <v>18</v>
      </c>
      <c r="C26" s="18" t="s">
        <v>30</v>
      </c>
      <c r="D26" s="18" t="s">
        <v>7</v>
      </c>
      <c r="E26" s="19" t="s">
        <v>7</v>
      </c>
      <c r="F26" s="19"/>
      <c r="G26" s="19"/>
      <c r="H26" s="2" t="str">
        <f t="shared" si="0"/>
        <v/>
      </c>
      <c r="I26" s="2" t="str">
        <f t="shared" si="1"/>
        <v/>
      </c>
      <c r="J26" s="8" t="str">
        <f t="shared" si="2"/>
        <v/>
      </c>
      <c r="K26" s="3"/>
    </row>
    <row r="27" spans="1:11" x14ac:dyDescent="0.35">
      <c r="A27" s="3"/>
      <c r="B27" s="7">
        <f>IF(C27="","",MAX($B$9:B26)+1)</f>
        <v>19</v>
      </c>
      <c r="C27" s="18" t="s">
        <v>30</v>
      </c>
      <c r="D27" s="18" t="s">
        <v>7</v>
      </c>
      <c r="E27" s="19" t="s">
        <v>7</v>
      </c>
      <c r="F27" s="19"/>
      <c r="G27" s="19"/>
      <c r="H27" s="2" t="str">
        <f t="shared" si="0"/>
        <v/>
      </c>
      <c r="I27" s="2" t="str">
        <f t="shared" si="1"/>
        <v/>
      </c>
      <c r="J27" s="8" t="str">
        <f t="shared" si="2"/>
        <v/>
      </c>
      <c r="K27" s="3"/>
    </row>
    <row r="28" spans="1:11" x14ac:dyDescent="0.35">
      <c r="A28" s="3"/>
      <c r="B28" s="7">
        <f>IF(C28="","",MAX($B$9:B27)+1)</f>
        <v>20</v>
      </c>
      <c r="C28" s="18" t="s">
        <v>30</v>
      </c>
      <c r="D28" s="18" t="s">
        <v>7</v>
      </c>
      <c r="E28" s="19" t="s">
        <v>7</v>
      </c>
      <c r="F28" s="19"/>
      <c r="G28" s="19"/>
      <c r="H28" s="2" t="str">
        <f t="shared" si="0"/>
        <v/>
      </c>
      <c r="I28" s="2" t="str">
        <f t="shared" si="1"/>
        <v/>
      </c>
      <c r="J28" s="8" t="str">
        <f t="shared" si="2"/>
        <v/>
      </c>
      <c r="K28" s="3"/>
    </row>
    <row r="29" spans="1:11" x14ac:dyDescent="0.35">
      <c r="A29" s="3"/>
      <c r="B29" s="7">
        <f>IF(C29="","",MAX($B$9:B28)+1)</f>
        <v>21</v>
      </c>
      <c r="C29" s="18" t="s">
        <v>30</v>
      </c>
      <c r="D29" s="18"/>
      <c r="E29" s="19"/>
      <c r="F29" s="19"/>
      <c r="G29" s="19"/>
      <c r="H29" s="2" t="str">
        <f t="shared" si="0"/>
        <v/>
      </c>
      <c r="I29" s="2" t="str">
        <f t="shared" si="1"/>
        <v/>
      </c>
      <c r="J29" s="8" t="str">
        <f t="shared" si="2"/>
        <v/>
      </c>
      <c r="K29" s="3"/>
    </row>
    <row r="30" spans="1:11" x14ac:dyDescent="0.35">
      <c r="A30" s="3"/>
      <c r="B30" s="7">
        <f>IF(C30="","",MAX($B$9:B29)+1)</f>
        <v>22</v>
      </c>
      <c r="C30" s="18" t="s">
        <v>30</v>
      </c>
      <c r="D30" s="18"/>
      <c r="E30" s="19"/>
      <c r="F30" s="19"/>
      <c r="G30" s="19"/>
      <c r="H30" s="2" t="str">
        <f t="shared" si="0"/>
        <v/>
      </c>
      <c r="I30" s="2" t="str">
        <f t="shared" si="1"/>
        <v/>
      </c>
      <c r="J30" s="8" t="str">
        <f t="shared" si="2"/>
        <v/>
      </c>
      <c r="K30" s="3"/>
    </row>
    <row r="31" spans="1:11" x14ac:dyDescent="0.35">
      <c r="A31" s="3"/>
      <c r="B31" s="7">
        <f>IF(C31="","",MAX($B$9:B30)+1)</f>
        <v>23</v>
      </c>
      <c r="C31" s="18" t="s">
        <v>30</v>
      </c>
      <c r="D31" s="18"/>
      <c r="E31" s="19"/>
      <c r="F31" s="19"/>
      <c r="G31" s="19"/>
      <c r="H31" s="2" t="str">
        <f t="shared" si="0"/>
        <v/>
      </c>
      <c r="I31" s="2" t="str">
        <f t="shared" si="1"/>
        <v/>
      </c>
      <c r="J31" s="8" t="str">
        <f t="shared" si="2"/>
        <v/>
      </c>
      <c r="K31" s="3"/>
    </row>
    <row r="32" spans="1:11" x14ac:dyDescent="0.35">
      <c r="A32" s="3"/>
      <c r="B32" s="7">
        <f>IF(C32="","",MAX($B$9:B31)+1)</f>
        <v>24</v>
      </c>
      <c r="C32" s="18" t="s">
        <v>30</v>
      </c>
      <c r="D32" s="18"/>
      <c r="E32" s="19"/>
      <c r="F32" s="19"/>
      <c r="G32" s="19"/>
      <c r="H32" s="2" t="str">
        <f t="shared" si="0"/>
        <v/>
      </c>
      <c r="I32" s="2" t="str">
        <f t="shared" si="1"/>
        <v/>
      </c>
      <c r="J32" s="8" t="str">
        <f t="shared" si="2"/>
        <v/>
      </c>
      <c r="K32" s="3"/>
    </row>
    <row r="33" spans="1:11" x14ac:dyDescent="0.35">
      <c r="A33" s="3"/>
      <c r="B33" s="7">
        <f>IF(C33="","",MAX($B$9:B32)+1)</f>
        <v>25</v>
      </c>
      <c r="C33" s="18" t="s">
        <v>30</v>
      </c>
      <c r="D33" s="18"/>
      <c r="E33" s="19"/>
      <c r="F33" s="19"/>
      <c r="G33" s="19"/>
      <c r="H33" s="2" t="str">
        <f t="shared" si="0"/>
        <v/>
      </c>
      <c r="I33" s="2" t="str">
        <f t="shared" si="1"/>
        <v/>
      </c>
      <c r="J33" s="8" t="str">
        <f t="shared" si="2"/>
        <v/>
      </c>
      <c r="K33" s="3"/>
    </row>
    <row r="34" spans="1:11" x14ac:dyDescent="0.35">
      <c r="A34" s="3"/>
      <c r="B34" s="4"/>
      <c r="C34" s="5"/>
      <c r="D34" s="5"/>
      <c r="E34" s="5"/>
      <c r="F34" s="5"/>
      <c r="G34" s="5"/>
      <c r="H34" s="5"/>
      <c r="I34" s="5"/>
      <c r="J34" s="9"/>
      <c r="K34" s="3"/>
    </row>
    <row r="35" spans="1:11" x14ac:dyDescent="0.35">
      <c r="A35" s="3"/>
      <c r="B35" s="4"/>
      <c r="C35" s="5"/>
      <c r="D35" s="5"/>
      <c r="E35" s="32" t="str">
        <f>M9</f>
        <v xml:space="preserve">प्रधानाचार्य </v>
      </c>
      <c r="F35" s="32"/>
      <c r="G35" s="32"/>
      <c r="H35" s="32"/>
      <c r="I35" s="32"/>
      <c r="J35" s="33"/>
      <c r="K35" s="3"/>
    </row>
    <row r="36" spans="1:11" x14ac:dyDescent="0.35">
      <c r="A36" s="3"/>
      <c r="B36" s="4"/>
      <c r="C36" s="5"/>
      <c r="D36" s="5"/>
      <c r="E36" s="32" t="str">
        <f>M10</f>
        <v>राजकीय उच्च माध्यमिक विद्यालय</v>
      </c>
      <c r="F36" s="32"/>
      <c r="G36" s="32"/>
      <c r="H36" s="32"/>
      <c r="I36" s="32"/>
      <c r="J36" s="33"/>
      <c r="K36" s="3"/>
    </row>
    <row r="37" spans="1:11" x14ac:dyDescent="0.35">
      <c r="A37" s="3"/>
      <c r="B37" s="4"/>
      <c r="C37" s="5"/>
      <c r="D37" s="5"/>
      <c r="E37" s="32" t="str">
        <f>M11</f>
        <v>13डीओएल</v>
      </c>
      <c r="F37" s="32"/>
      <c r="G37" s="32"/>
      <c r="H37" s="32"/>
      <c r="I37" s="32"/>
      <c r="J37" s="33"/>
      <c r="K37" s="3"/>
    </row>
    <row r="38" spans="1:11" x14ac:dyDescent="0.35">
      <c r="A38" s="3"/>
      <c r="B38" s="10" t="s">
        <v>0</v>
      </c>
      <c r="C38" s="11"/>
      <c r="D38" s="11"/>
      <c r="E38" s="11"/>
      <c r="F38" s="11"/>
      <c r="G38" s="11"/>
      <c r="H38" s="12" t="s">
        <v>1</v>
      </c>
      <c r="I38" s="34"/>
      <c r="J38" s="35"/>
      <c r="K38" s="3"/>
    </row>
    <row r="39" spans="1:11" x14ac:dyDescent="0.35">
      <c r="A39" s="3"/>
      <c r="B39" s="4"/>
      <c r="C39" s="5"/>
      <c r="D39" s="5"/>
      <c r="E39" s="5"/>
      <c r="F39" s="5"/>
      <c r="G39" s="5"/>
      <c r="H39" s="5"/>
      <c r="I39" s="5"/>
      <c r="J39" s="9"/>
      <c r="K39" s="3"/>
    </row>
    <row r="40" spans="1:11" x14ac:dyDescent="0.35">
      <c r="A40" s="3"/>
      <c r="B40" s="54" t="s">
        <v>8</v>
      </c>
      <c r="C40" s="55"/>
      <c r="D40" s="5"/>
      <c r="E40" s="5"/>
      <c r="F40" s="5"/>
      <c r="G40" s="5"/>
      <c r="H40" s="5"/>
      <c r="I40" s="5"/>
      <c r="J40" s="9"/>
      <c r="K40" s="3"/>
    </row>
    <row r="41" spans="1:11" x14ac:dyDescent="0.35">
      <c r="A41" s="3"/>
      <c r="B41" s="36" t="s">
        <v>9</v>
      </c>
      <c r="C41" s="37"/>
      <c r="D41" s="5"/>
      <c r="E41" s="5"/>
      <c r="F41" s="5"/>
      <c r="G41" s="5"/>
      <c r="H41" s="5"/>
      <c r="I41" s="5"/>
      <c r="J41" s="9"/>
      <c r="K41" s="3"/>
    </row>
    <row r="42" spans="1:11" x14ac:dyDescent="0.35">
      <c r="A42" s="3"/>
      <c r="B42" s="36" t="s">
        <v>10</v>
      </c>
      <c r="C42" s="37"/>
      <c r="D42" s="5"/>
      <c r="E42" s="5"/>
      <c r="F42" s="5"/>
      <c r="G42" s="5"/>
      <c r="H42" s="5"/>
      <c r="I42" s="5"/>
      <c r="J42" s="9"/>
      <c r="K42" s="3"/>
    </row>
    <row r="43" spans="1:11" x14ac:dyDescent="0.35">
      <c r="A43" s="3"/>
      <c r="B43" s="36" t="s">
        <v>11</v>
      </c>
      <c r="C43" s="37"/>
      <c r="D43" s="5"/>
      <c r="E43" s="5"/>
      <c r="F43" s="5"/>
      <c r="G43" s="5"/>
      <c r="H43" s="5"/>
      <c r="I43" s="5"/>
      <c r="J43" s="9"/>
      <c r="K43" s="3"/>
    </row>
    <row r="44" spans="1:11" x14ac:dyDescent="0.35">
      <c r="A44" s="3"/>
      <c r="B44" s="36" t="s">
        <v>12</v>
      </c>
      <c r="C44" s="37"/>
      <c r="D44" s="5"/>
      <c r="E44" s="32" t="str">
        <f>M9</f>
        <v xml:space="preserve">प्रधानाचार्य </v>
      </c>
      <c r="F44" s="32"/>
      <c r="G44" s="32"/>
      <c r="H44" s="32"/>
      <c r="I44" s="32"/>
      <c r="J44" s="33"/>
      <c r="K44" s="3"/>
    </row>
    <row r="45" spans="1:11" x14ac:dyDescent="0.35">
      <c r="A45" s="3"/>
      <c r="B45" s="4"/>
      <c r="C45" s="5"/>
      <c r="D45" s="5"/>
      <c r="E45" s="32" t="str">
        <f>M10</f>
        <v>राजकीय उच्च माध्यमिक विद्यालय</v>
      </c>
      <c r="F45" s="32"/>
      <c r="G45" s="32"/>
      <c r="H45" s="32"/>
      <c r="I45" s="32"/>
      <c r="J45" s="33"/>
      <c r="K45" s="3"/>
    </row>
    <row r="46" spans="1:11" x14ac:dyDescent="0.35">
      <c r="A46" s="3"/>
      <c r="B46" s="4"/>
      <c r="C46" s="5"/>
      <c r="D46" s="5"/>
      <c r="E46" s="32" t="str">
        <f>M11</f>
        <v>13डीओएल</v>
      </c>
      <c r="F46" s="32"/>
      <c r="G46" s="32"/>
      <c r="H46" s="32"/>
      <c r="I46" s="32"/>
      <c r="J46" s="33"/>
      <c r="K46" s="3"/>
    </row>
    <row r="47" spans="1:11" ht="15" thickBot="1" x14ac:dyDescent="0.4">
      <c r="A47" s="3"/>
      <c r="B47" s="13"/>
      <c r="C47" s="14"/>
      <c r="D47" s="14"/>
      <c r="E47" s="14"/>
      <c r="F47" s="14"/>
      <c r="G47" s="14"/>
      <c r="H47" s="14"/>
      <c r="I47" s="14"/>
      <c r="J47" s="15"/>
      <c r="K47" s="3"/>
    </row>
    <row r="48" spans="1:11" x14ac:dyDescent="0.35">
      <c r="A48" s="3"/>
      <c r="B48" s="3"/>
      <c r="C48" s="3"/>
      <c r="D48" s="3"/>
      <c r="E48" s="3"/>
      <c r="F48" s="3"/>
      <c r="G48" s="3"/>
      <c r="H48" s="3"/>
      <c r="I48" s="3"/>
      <c r="J48" s="3"/>
      <c r="K48" s="3"/>
    </row>
    <row r="49" spans="1:12" x14ac:dyDescent="0.35">
      <c r="A49" s="26"/>
      <c r="B49" s="26"/>
      <c r="C49" s="26"/>
      <c r="D49" s="26"/>
      <c r="E49" s="26"/>
      <c r="F49" s="26"/>
      <c r="G49" s="26"/>
      <c r="H49" s="26"/>
      <c r="I49" s="26"/>
      <c r="J49" s="26"/>
      <c r="K49" s="26"/>
      <c r="L49" s="26"/>
    </row>
    <row r="50" spans="1:12" x14ac:dyDescent="0.35">
      <c r="A50" s="38" t="s">
        <v>19</v>
      </c>
      <c r="B50" s="38"/>
      <c r="C50" s="38"/>
      <c r="D50" s="38"/>
      <c r="E50" s="38"/>
      <c r="F50" s="38"/>
      <c r="G50" s="38"/>
      <c r="H50" s="38"/>
      <c r="I50" s="38"/>
      <c r="J50" s="38"/>
      <c r="K50" s="38"/>
    </row>
    <row r="51" spans="1:12" ht="20" x14ac:dyDescent="0.6">
      <c r="A51" s="25"/>
      <c r="B51" s="21"/>
      <c r="C51" s="21"/>
      <c r="D51" s="21"/>
      <c r="E51" s="21"/>
      <c r="F51" s="21"/>
      <c r="G51" s="22"/>
      <c r="H51" s="57" t="s">
        <v>20</v>
      </c>
      <c r="I51" s="57"/>
      <c r="J51" s="22"/>
      <c r="K51" s="22"/>
    </row>
    <row r="52" spans="1:12" x14ac:dyDescent="0.35">
      <c r="A52" s="25"/>
      <c r="B52" s="56" t="s">
        <v>21</v>
      </c>
      <c r="C52" s="56"/>
      <c r="D52" s="56"/>
      <c r="E52" s="56"/>
      <c r="F52" s="56"/>
      <c r="G52" s="22"/>
      <c r="H52" s="23"/>
      <c r="I52" s="22"/>
      <c r="J52" s="22"/>
      <c r="K52" s="22"/>
    </row>
    <row r="53" spans="1:12" x14ac:dyDescent="0.35">
      <c r="A53" s="25"/>
      <c r="B53" s="21"/>
      <c r="C53" s="21"/>
      <c r="D53" s="21"/>
      <c r="E53" s="23"/>
      <c r="F53" s="23"/>
      <c r="G53" s="22"/>
      <c r="H53" s="23"/>
      <c r="I53" s="22"/>
      <c r="J53" s="22"/>
      <c r="K53" s="22"/>
    </row>
    <row r="54" spans="1:12" x14ac:dyDescent="0.35">
      <c r="A54" s="25"/>
      <c r="B54" s="23"/>
      <c r="C54" s="23"/>
      <c r="D54" s="22"/>
      <c r="E54" s="23"/>
      <c r="F54" s="23"/>
      <c r="G54" s="22"/>
      <c r="H54" s="23"/>
      <c r="I54" s="22"/>
      <c r="J54" s="22"/>
      <c r="K54" s="22"/>
    </row>
    <row r="55" spans="1:12" x14ac:dyDescent="0.35">
      <c r="A55" s="25"/>
      <c r="B55" s="23"/>
      <c r="C55" s="23"/>
      <c r="D55" s="22"/>
      <c r="E55" s="23"/>
      <c r="F55" s="23"/>
      <c r="G55" s="22"/>
      <c r="H55" s="23"/>
      <c r="I55" s="22"/>
      <c r="J55" s="22"/>
      <c r="K55" s="22"/>
    </row>
    <row r="56" spans="1:12" x14ac:dyDescent="0.35">
      <c r="A56" s="25"/>
      <c r="B56" s="23"/>
      <c r="C56" s="23"/>
      <c r="D56" s="22"/>
      <c r="E56" s="23"/>
      <c r="F56" s="23"/>
      <c r="G56" s="22"/>
      <c r="H56" s="23"/>
      <c r="I56" s="22"/>
      <c r="J56" s="22"/>
      <c r="K56" s="22"/>
    </row>
    <row r="57" spans="1:12" x14ac:dyDescent="0.35">
      <c r="A57" s="25"/>
      <c r="B57" s="56" t="s">
        <v>22</v>
      </c>
      <c r="C57" s="56"/>
      <c r="D57" s="56"/>
      <c r="E57" s="23"/>
      <c r="F57" s="23"/>
      <c r="G57" s="22"/>
      <c r="H57" s="23"/>
      <c r="I57" s="22"/>
      <c r="J57" s="22"/>
      <c r="K57" s="22"/>
    </row>
    <row r="58" spans="1:12" x14ac:dyDescent="0.35">
      <c r="A58" s="24"/>
      <c r="B58" s="24"/>
      <c r="C58" s="24"/>
      <c r="D58" s="24"/>
      <c r="E58" s="24"/>
      <c r="F58" s="24"/>
      <c r="G58" s="24"/>
      <c r="H58" s="24"/>
      <c r="I58" s="24"/>
      <c r="J58" s="24"/>
      <c r="K58" s="24"/>
    </row>
  </sheetData>
  <sheetProtection password="CE20" sheet="1" objects="1" scenarios="1" formatCells="0" formatColumns="0" formatRows="0"/>
  <mergeCells count="26">
    <mergeCell ref="B57:D57"/>
    <mergeCell ref="H51:I51"/>
    <mergeCell ref="B52:F52"/>
    <mergeCell ref="E45:J45"/>
    <mergeCell ref="E46:J46"/>
    <mergeCell ref="B41:C41"/>
    <mergeCell ref="B42:C42"/>
    <mergeCell ref="A50:K50"/>
    <mergeCell ref="B2:J2"/>
    <mergeCell ref="I3:J3"/>
    <mergeCell ref="B4:J4"/>
    <mergeCell ref="B5:J5"/>
    <mergeCell ref="B6:B7"/>
    <mergeCell ref="C6:C7"/>
    <mergeCell ref="D6:D7"/>
    <mergeCell ref="E6:E7"/>
    <mergeCell ref="F6:F7"/>
    <mergeCell ref="B40:C40"/>
    <mergeCell ref="B43:C43"/>
    <mergeCell ref="B44:C44"/>
    <mergeCell ref="E37:J37"/>
    <mergeCell ref="G6:J6"/>
    <mergeCell ref="E35:J35"/>
    <mergeCell ref="E36:J36"/>
    <mergeCell ref="I38:J38"/>
    <mergeCell ref="E44:J44"/>
  </mergeCells>
  <dataValidations xWindow="735" yWindow="638" count="3">
    <dataValidation type="list" allowBlank="1" showErrorMessage="1" promptTitle="बोनस के लिए माह " prompt="कार्मिक के जितने माह का बोनस बनाना है ड्रॉपडाउन से चुने" sqref="G9">
      <formula1>"1,2,3,4,5,6,7,8,9,10,11,12"</formula1>
    </dataValidation>
    <dataValidation type="list" allowBlank="1" showErrorMessage="1" promptTitle=" " sqref="G10:G33">
      <formula1>"1,2,3,4,5,6,7,8,9,10,11,12"</formula1>
    </dataValidation>
    <dataValidation type="list" allowBlank="1" showInputMessage="1" showErrorMessage="1" sqref="F9:F33">
      <formula1>"L-1,L-2,L-3,L-4,L-5,L-6,L-7,L-8,L-9,L-10,L-11,L-12"</formula1>
    </dataValidation>
  </dataValidations>
  <pageMargins left="0.51181102362204722" right="0.51181102362204722" top="0.55118110236220474" bottom="0.55118110236220474" header="0.11811023622047245" footer="0.11811023622047245"/>
  <pageSetup paperSize="9" scale="99" orientation="portrait" verticalDpi="0" r:id="rId1"/>
  <headerFooter>
    <oddFooter>&amp;C&amp;"+,Italic"Prepared by HANS RAJ JOSHI&amp;RPage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BONUS ORDER</vt:lpstr>
      <vt:lpstr>'BONUS ORDER'!Print_Area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2020-11-11T06:26:16Z</cp:lastPrinted>
  <dcterms:created xsi:type="dcterms:W3CDTF">2020-11-10T18:08:38Z</dcterms:created>
  <dcterms:modified xsi:type="dcterms:W3CDTF">2021-10-26T16:22:07Z</dcterms:modified>
</cp:coreProperties>
</file>