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CFF43F7B-F123-40D5-BA6F-2A849D2EA09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Master Sheet" sheetId="1" r:id="rId1"/>
    <sheet name="Main Subjects 20%" sheetId="2" r:id="rId2"/>
    <sheet name="Subject Grade" sheetId="3" r:id="rId3"/>
    <sheet name="All Subjects" sheetId="4" r:id="rId4"/>
  </sheets>
  <definedNames>
    <definedName name="_xlnm.Print_Area" localSheetId="3">'All Subjects'!$A$1:$U$108</definedName>
    <definedName name="_xlnm.Print_Area" localSheetId="1">'Main Subjects 20%'!$A$1:$K$137</definedName>
    <definedName name="_xlnm.Print_Area" localSheetId="2">'Subject Grade'!$A$1:$J$105</definedName>
    <definedName name="_xlnm.Print_Titles" localSheetId="3">'All Subjects'!$5:$8</definedName>
    <definedName name="_xlnm.Print_Titles" localSheetId="1">'Main Subjects 20%'!$2:$3</definedName>
    <definedName name="_xlnm.Print_Titles" localSheetId="2">'Subject Grade'!$3:$5</definedName>
  </definedNames>
  <calcPr calcId="179021"/>
</workbook>
</file>

<file path=xl/calcChain.xml><?xml version="1.0" encoding="utf-8"?>
<calcChain xmlns="http://schemas.openxmlformats.org/spreadsheetml/2006/main">
  <c r="C36" i="4" l="1"/>
  <c r="B36" i="4" s="1"/>
  <c r="E36" i="4"/>
  <c r="G36" i="4"/>
  <c r="I36" i="4"/>
  <c r="K36" i="4"/>
  <c r="M36" i="4"/>
  <c r="O36" i="4"/>
  <c r="Q36" i="4"/>
  <c r="S36" i="4"/>
  <c r="U36" i="4"/>
  <c r="C37" i="4"/>
  <c r="B37" i="4" s="1"/>
  <c r="G37" i="4"/>
  <c r="K37" i="4"/>
  <c r="O37" i="4"/>
  <c r="A1" i="4"/>
  <c r="R3" i="4"/>
  <c r="F2" i="2"/>
  <c r="J5" i="4"/>
  <c r="BS9" i="1"/>
  <c r="BL9" i="1"/>
  <c r="BE9" i="1"/>
  <c r="M37" i="4" l="1"/>
  <c r="I37" i="4"/>
  <c r="E37" i="4"/>
  <c r="N37" i="4"/>
  <c r="L37" i="4"/>
  <c r="J37" i="4"/>
  <c r="H37" i="4"/>
  <c r="F37" i="4"/>
  <c r="D37" i="4"/>
  <c r="T36" i="4"/>
  <c r="R36" i="4"/>
  <c r="P36" i="4"/>
  <c r="N36" i="4"/>
  <c r="L36" i="4"/>
  <c r="J36" i="4"/>
  <c r="H36" i="4"/>
  <c r="F36" i="4"/>
  <c r="D36" i="4"/>
  <c r="F40" i="1"/>
  <c r="H40" i="1" s="1"/>
  <c r="I40" i="1" l="1"/>
  <c r="C4" i="4"/>
  <c r="C88" i="4"/>
  <c r="B88" i="4" s="1"/>
  <c r="C89" i="4"/>
  <c r="C90" i="4"/>
  <c r="B90" i="4" s="1"/>
  <c r="C91" i="4"/>
  <c r="B91" i="4" s="1"/>
  <c r="C92" i="4"/>
  <c r="B92" i="4" s="1"/>
  <c r="C93" i="4"/>
  <c r="B93" i="4" s="1"/>
  <c r="C94" i="4"/>
  <c r="B94" i="4" s="1"/>
  <c r="C95" i="4"/>
  <c r="B95" i="4" s="1"/>
  <c r="C96" i="4"/>
  <c r="C97" i="4"/>
  <c r="B97" i="4" s="1"/>
  <c r="C98" i="4"/>
  <c r="B98" i="4" s="1"/>
  <c r="C99" i="4"/>
  <c r="B99" i="4" s="1"/>
  <c r="C100" i="4"/>
  <c r="B100" i="4" s="1"/>
  <c r="C101" i="4"/>
  <c r="B101" i="4" s="1"/>
  <c r="C102" i="4"/>
  <c r="B102" i="4" s="1"/>
  <c r="C103" i="4"/>
  <c r="B103" i="4" s="1"/>
  <c r="C104" i="4"/>
  <c r="B104" i="4" s="1"/>
  <c r="C105" i="4"/>
  <c r="B105" i="4" s="1"/>
  <c r="C106" i="4"/>
  <c r="B106" i="4" s="1"/>
  <c r="C107" i="4"/>
  <c r="B107" i="4" s="1"/>
  <c r="C108" i="4"/>
  <c r="B108" i="4" s="1"/>
  <c r="C87" i="4"/>
  <c r="C86" i="4"/>
  <c r="B86" i="4" s="1"/>
  <c r="C62" i="4"/>
  <c r="B62" i="4" s="1"/>
  <c r="C63" i="4"/>
  <c r="B63" i="4" s="1"/>
  <c r="C64" i="4"/>
  <c r="B64" i="4" s="1"/>
  <c r="C65" i="4"/>
  <c r="B65" i="4" s="1"/>
  <c r="C66" i="4"/>
  <c r="B66" i="4" s="1"/>
  <c r="C67" i="4"/>
  <c r="B67" i="4" s="1"/>
  <c r="C68" i="4"/>
  <c r="B68" i="4" s="1"/>
  <c r="C69" i="4"/>
  <c r="B69" i="4" s="1"/>
  <c r="C70" i="4"/>
  <c r="B70" i="4" s="1"/>
  <c r="C71" i="4"/>
  <c r="B71" i="4" s="1"/>
  <c r="C72" i="4"/>
  <c r="B72" i="4" s="1"/>
  <c r="C73" i="4"/>
  <c r="B73" i="4" s="1"/>
  <c r="C74" i="4"/>
  <c r="C75" i="4"/>
  <c r="B75" i="4" s="1"/>
  <c r="C76" i="4"/>
  <c r="C77" i="4"/>
  <c r="B77" i="4" s="1"/>
  <c r="C78" i="4"/>
  <c r="C79" i="4"/>
  <c r="B79" i="4" s="1"/>
  <c r="C80" i="4"/>
  <c r="C81" i="4"/>
  <c r="B81" i="4" s="1"/>
  <c r="C82" i="4"/>
  <c r="C83" i="4"/>
  <c r="B83" i="4" s="1"/>
  <c r="C84" i="4"/>
  <c r="C85" i="4"/>
  <c r="B85" i="4" s="1"/>
  <c r="C61" i="4"/>
  <c r="C60" i="4"/>
  <c r="B60" i="4" s="1"/>
  <c r="H3" i="4"/>
  <c r="C38" i="4"/>
  <c r="B38" i="4" s="1"/>
  <c r="C39" i="4"/>
  <c r="B39" i="4" s="1"/>
  <c r="C40" i="4"/>
  <c r="B40" i="4" s="1"/>
  <c r="C41" i="4"/>
  <c r="B41" i="4" s="1"/>
  <c r="C42" i="4"/>
  <c r="B42" i="4" s="1"/>
  <c r="C43" i="4"/>
  <c r="B43" i="4" s="1"/>
  <c r="C44" i="4"/>
  <c r="C45" i="4"/>
  <c r="B45" i="4" s="1"/>
  <c r="C46" i="4"/>
  <c r="B46" i="4" s="1"/>
  <c r="C47" i="4"/>
  <c r="B47" i="4" s="1"/>
  <c r="C48" i="4"/>
  <c r="B48" i="4" s="1"/>
  <c r="C49" i="4"/>
  <c r="B49" i="4" s="1"/>
  <c r="C50" i="4"/>
  <c r="B50" i="4" s="1"/>
  <c r="C51" i="4"/>
  <c r="B51" i="4" s="1"/>
  <c r="C52" i="4"/>
  <c r="B52" i="4" s="1"/>
  <c r="C53" i="4"/>
  <c r="B53" i="4" s="1"/>
  <c r="C54" i="4"/>
  <c r="B54" i="4" s="1"/>
  <c r="C55" i="4"/>
  <c r="B55" i="4" s="1"/>
  <c r="C56" i="4"/>
  <c r="B56" i="4" s="1"/>
  <c r="C57" i="4"/>
  <c r="B57" i="4" s="1"/>
  <c r="C58" i="4"/>
  <c r="B58" i="4" s="1"/>
  <c r="C59" i="4"/>
  <c r="B59" i="4" s="1"/>
  <c r="C35" i="4"/>
  <c r="C34" i="4"/>
  <c r="B34" i="4" s="1"/>
  <c r="C10" i="4"/>
  <c r="B10" i="4" s="1"/>
  <c r="C11" i="4"/>
  <c r="B11" i="4" s="1"/>
  <c r="C12" i="4"/>
  <c r="B12" i="4" s="1"/>
  <c r="C13" i="4"/>
  <c r="B13" i="4" s="1"/>
  <c r="C14" i="4"/>
  <c r="B14" i="4" s="1"/>
  <c r="C15" i="4"/>
  <c r="B15" i="4" s="1"/>
  <c r="C16" i="4"/>
  <c r="B16" i="4" s="1"/>
  <c r="C17" i="4"/>
  <c r="B17" i="4" s="1"/>
  <c r="C18" i="4"/>
  <c r="B18" i="4" s="1"/>
  <c r="C19" i="4"/>
  <c r="B19" i="4" s="1"/>
  <c r="C20" i="4"/>
  <c r="B20" i="4" s="1"/>
  <c r="C21" i="4"/>
  <c r="B21" i="4" s="1"/>
  <c r="C22" i="4"/>
  <c r="B22" i="4" s="1"/>
  <c r="C23" i="4"/>
  <c r="B23" i="4" s="1"/>
  <c r="C24" i="4"/>
  <c r="B24" i="4" s="1"/>
  <c r="C25" i="4"/>
  <c r="B25" i="4" s="1"/>
  <c r="C26" i="4"/>
  <c r="B26" i="4" s="1"/>
  <c r="C27" i="4"/>
  <c r="B27" i="4" s="1"/>
  <c r="C28" i="4"/>
  <c r="C29" i="4"/>
  <c r="B29" i="4" s="1"/>
  <c r="C30" i="4"/>
  <c r="B30" i="4" s="1"/>
  <c r="C31" i="4"/>
  <c r="B31" i="4" s="1"/>
  <c r="C32" i="4"/>
  <c r="B32" i="4" s="1"/>
  <c r="C33" i="4"/>
  <c r="B33" i="4" s="1"/>
  <c r="C9" i="4"/>
  <c r="C7" i="2"/>
  <c r="BS12" i="1"/>
  <c r="BT12" i="1" s="1"/>
  <c r="BS13" i="1"/>
  <c r="BT13" i="1" s="1"/>
  <c r="BS14" i="1"/>
  <c r="BT14" i="1" s="1"/>
  <c r="BS15" i="1"/>
  <c r="BT15" i="1" s="1"/>
  <c r="BS16" i="1"/>
  <c r="BT16" i="1" s="1"/>
  <c r="BS17" i="1"/>
  <c r="BT17" i="1" s="1"/>
  <c r="BS18" i="1"/>
  <c r="BT18" i="1" s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T37" i="4" s="1"/>
  <c r="BS40" i="1"/>
  <c r="BS41" i="1"/>
  <c r="BS42" i="1"/>
  <c r="BS43" i="1"/>
  <c r="BS44" i="1"/>
  <c r="BS45" i="1"/>
  <c r="BS46" i="1"/>
  <c r="BS47" i="1"/>
  <c r="BS48" i="1"/>
  <c r="BT48" i="1" s="1"/>
  <c r="BS49" i="1"/>
  <c r="BT49" i="1" s="1"/>
  <c r="BS50" i="1"/>
  <c r="BT50" i="1" s="1"/>
  <c r="BS51" i="1"/>
  <c r="BT51" i="1" s="1"/>
  <c r="BS52" i="1"/>
  <c r="BT52" i="1" s="1"/>
  <c r="BS53" i="1"/>
  <c r="BT53" i="1" s="1"/>
  <c r="BS54" i="1"/>
  <c r="BT54" i="1" s="1"/>
  <c r="BS55" i="1"/>
  <c r="BT55" i="1" s="1"/>
  <c r="BS56" i="1"/>
  <c r="BT56" i="1" s="1"/>
  <c r="BS57" i="1"/>
  <c r="BS58" i="1"/>
  <c r="BT58" i="1" s="1"/>
  <c r="BS59" i="1"/>
  <c r="BT59" i="1" s="1"/>
  <c r="BS60" i="1"/>
  <c r="BT60" i="1" s="1"/>
  <c r="BS61" i="1"/>
  <c r="BT61" i="1" s="1"/>
  <c r="BS62" i="1"/>
  <c r="BT62" i="1" s="1"/>
  <c r="BS63" i="1"/>
  <c r="BT63" i="1" s="1"/>
  <c r="BS64" i="1"/>
  <c r="BT64" i="1" s="1"/>
  <c r="BS65" i="1"/>
  <c r="BT65" i="1" s="1"/>
  <c r="BS66" i="1"/>
  <c r="BT66" i="1" s="1"/>
  <c r="BS67" i="1"/>
  <c r="BT67" i="1" s="1"/>
  <c r="BS68" i="1"/>
  <c r="BT68" i="1" s="1"/>
  <c r="BS69" i="1"/>
  <c r="BT69" i="1" s="1"/>
  <c r="BS70" i="1"/>
  <c r="BT70" i="1" s="1"/>
  <c r="BS71" i="1"/>
  <c r="BT71" i="1" s="1"/>
  <c r="BS72" i="1"/>
  <c r="BT72" i="1" s="1"/>
  <c r="BS73" i="1"/>
  <c r="BT73" i="1" s="1"/>
  <c r="BS74" i="1"/>
  <c r="BT74" i="1" s="1"/>
  <c r="BS75" i="1"/>
  <c r="BT75" i="1" s="1"/>
  <c r="BS76" i="1"/>
  <c r="BT76" i="1" s="1"/>
  <c r="BS77" i="1"/>
  <c r="BT77" i="1" s="1"/>
  <c r="BS78" i="1"/>
  <c r="BT78" i="1" s="1"/>
  <c r="BS79" i="1"/>
  <c r="BT79" i="1" s="1"/>
  <c r="BS80" i="1"/>
  <c r="BT80" i="1" s="1"/>
  <c r="BS81" i="1"/>
  <c r="BS82" i="1"/>
  <c r="BT82" i="1" s="1"/>
  <c r="BS83" i="1"/>
  <c r="BT83" i="1" s="1"/>
  <c r="BS84" i="1"/>
  <c r="BT84" i="1" s="1"/>
  <c r="BS85" i="1"/>
  <c r="BT85" i="1" s="1"/>
  <c r="BS86" i="1"/>
  <c r="BT86" i="1" s="1"/>
  <c r="BS87" i="1"/>
  <c r="BT87" i="1" s="1"/>
  <c r="BS88" i="1"/>
  <c r="BT88" i="1" s="1"/>
  <c r="BS89" i="1"/>
  <c r="BS90" i="1"/>
  <c r="BT90" i="1" s="1"/>
  <c r="BS91" i="1"/>
  <c r="BT91" i="1" s="1"/>
  <c r="BS92" i="1"/>
  <c r="BT92" i="1" s="1"/>
  <c r="BS93" i="1"/>
  <c r="BT93" i="1" s="1"/>
  <c r="BS94" i="1"/>
  <c r="BT94" i="1" s="1"/>
  <c r="BS95" i="1"/>
  <c r="BT95" i="1" s="1"/>
  <c r="BS96" i="1"/>
  <c r="BT96" i="1" s="1"/>
  <c r="BS97" i="1"/>
  <c r="T95" i="4" s="1"/>
  <c r="BS98" i="1"/>
  <c r="BT98" i="1" s="1"/>
  <c r="BS99" i="1"/>
  <c r="BT99" i="1" s="1"/>
  <c r="BS100" i="1"/>
  <c r="BT100" i="1" s="1"/>
  <c r="BS101" i="1"/>
  <c r="BT101" i="1" s="1"/>
  <c r="BS102" i="1"/>
  <c r="BT102" i="1" s="1"/>
  <c r="BS103" i="1"/>
  <c r="BT103" i="1" s="1"/>
  <c r="BS104" i="1"/>
  <c r="BT104" i="1" s="1"/>
  <c r="BS105" i="1"/>
  <c r="BS106" i="1"/>
  <c r="BS107" i="1"/>
  <c r="BS108" i="1"/>
  <c r="BS109" i="1"/>
  <c r="BS110" i="1"/>
  <c r="BL12" i="1"/>
  <c r="BM12" i="1" s="1"/>
  <c r="BL13" i="1"/>
  <c r="BM13" i="1" s="1"/>
  <c r="BL14" i="1"/>
  <c r="BM14" i="1" s="1"/>
  <c r="BL15" i="1"/>
  <c r="BM15" i="1" s="1"/>
  <c r="BL16" i="1"/>
  <c r="BM16" i="1" s="1"/>
  <c r="BL17" i="1"/>
  <c r="BM17" i="1" s="1"/>
  <c r="BL18" i="1"/>
  <c r="BM18" i="1" s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R37" i="4" s="1"/>
  <c r="BL40" i="1"/>
  <c r="BL41" i="1"/>
  <c r="BL42" i="1"/>
  <c r="BL43" i="1"/>
  <c r="BL44" i="1"/>
  <c r="BL45" i="1"/>
  <c r="BL46" i="1"/>
  <c r="BL47" i="1"/>
  <c r="BL48" i="1"/>
  <c r="BL49" i="1"/>
  <c r="BM49" i="1" s="1"/>
  <c r="BL50" i="1"/>
  <c r="BM50" i="1" s="1"/>
  <c r="BL51" i="1"/>
  <c r="BM51" i="1" s="1"/>
  <c r="BL52" i="1"/>
  <c r="BM52" i="1" s="1"/>
  <c r="BL53" i="1"/>
  <c r="BM53" i="1" s="1"/>
  <c r="BL54" i="1"/>
  <c r="BM54" i="1" s="1"/>
  <c r="BL55" i="1"/>
  <c r="BM55" i="1" s="1"/>
  <c r="BL56" i="1"/>
  <c r="BM56" i="1" s="1"/>
  <c r="BL57" i="1"/>
  <c r="BM57" i="1" s="1"/>
  <c r="BL58" i="1"/>
  <c r="BM58" i="1" s="1"/>
  <c r="BL59" i="1"/>
  <c r="BM59" i="1" s="1"/>
  <c r="BL60" i="1"/>
  <c r="BL61" i="1"/>
  <c r="BM61" i="1" s="1"/>
  <c r="BL62" i="1"/>
  <c r="BM62" i="1" s="1"/>
  <c r="BL63" i="1"/>
  <c r="BM63" i="1" s="1"/>
  <c r="BL64" i="1"/>
  <c r="BM64" i="1" s="1"/>
  <c r="BL65" i="1"/>
  <c r="BM65" i="1" s="1"/>
  <c r="BL66" i="1"/>
  <c r="BM66" i="1" s="1"/>
  <c r="BL67" i="1"/>
  <c r="BM67" i="1" s="1"/>
  <c r="BL68" i="1"/>
  <c r="BM68" i="1" s="1"/>
  <c r="BL69" i="1"/>
  <c r="BM69" i="1" s="1"/>
  <c r="BL70" i="1"/>
  <c r="BM70" i="1" s="1"/>
  <c r="BL71" i="1"/>
  <c r="BM71" i="1" s="1"/>
  <c r="BL72" i="1"/>
  <c r="BM72" i="1" s="1"/>
  <c r="BL73" i="1"/>
  <c r="BM73" i="1" s="1"/>
  <c r="BL74" i="1"/>
  <c r="BM74" i="1" s="1"/>
  <c r="BL75" i="1"/>
  <c r="BM75" i="1" s="1"/>
  <c r="BL76" i="1"/>
  <c r="BM76" i="1" s="1"/>
  <c r="BL77" i="1"/>
  <c r="BM77" i="1" s="1"/>
  <c r="BL78" i="1"/>
  <c r="BM78" i="1" s="1"/>
  <c r="BL79" i="1"/>
  <c r="BM79" i="1" s="1"/>
  <c r="BL80" i="1"/>
  <c r="BM80" i="1" s="1"/>
  <c r="BL81" i="1"/>
  <c r="BM81" i="1" s="1"/>
  <c r="BL82" i="1"/>
  <c r="BM82" i="1" s="1"/>
  <c r="BL83" i="1"/>
  <c r="BM83" i="1" s="1"/>
  <c r="BL84" i="1"/>
  <c r="BM84" i="1" s="1"/>
  <c r="BL85" i="1"/>
  <c r="BM85" i="1" s="1"/>
  <c r="BL86" i="1"/>
  <c r="BM86" i="1" s="1"/>
  <c r="BL87" i="1"/>
  <c r="BM87" i="1" s="1"/>
  <c r="BL88" i="1"/>
  <c r="BM88" i="1" s="1"/>
  <c r="BL89" i="1"/>
  <c r="BM89" i="1" s="1"/>
  <c r="BL90" i="1"/>
  <c r="BM90" i="1" s="1"/>
  <c r="BL91" i="1"/>
  <c r="BM91" i="1" s="1"/>
  <c r="BL92" i="1"/>
  <c r="BL93" i="1"/>
  <c r="BM93" i="1" s="1"/>
  <c r="BL94" i="1"/>
  <c r="BM94" i="1" s="1"/>
  <c r="BL95" i="1"/>
  <c r="BM95" i="1" s="1"/>
  <c r="BL96" i="1"/>
  <c r="BM96" i="1" s="1"/>
  <c r="BL97" i="1"/>
  <c r="BM97" i="1" s="1"/>
  <c r="BL98" i="1"/>
  <c r="BM98" i="1" s="1"/>
  <c r="BL99" i="1"/>
  <c r="BM99" i="1" s="1"/>
  <c r="BL100" i="1"/>
  <c r="BM100" i="1" s="1"/>
  <c r="BL101" i="1"/>
  <c r="BM101" i="1" s="1"/>
  <c r="BL102" i="1"/>
  <c r="BM102" i="1" s="1"/>
  <c r="BL103" i="1"/>
  <c r="BM103" i="1" s="1"/>
  <c r="BL104" i="1"/>
  <c r="BM104" i="1" s="1"/>
  <c r="BL105" i="1"/>
  <c r="BM105" i="1" s="1"/>
  <c r="BL106" i="1"/>
  <c r="BL107" i="1"/>
  <c r="BL108" i="1"/>
  <c r="BL109" i="1"/>
  <c r="BL110" i="1"/>
  <c r="BE12" i="1"/>
  <c r="BF12" i="1" s="1"/>
  <c r="BE13" i="1"/>
  <c r="BF13" i="1" s="1"/>
  <c r="BE14" i="1"/>
  <c r="BF14" i="1" s="1"/>
  <c r="BE15" i="1"/>
  <c r="BF15" i="1" s="1"/>
  <c r="BE16" i="1"/>
  <c r="BF16" i="1" s="1"/>
  <c r="BE17" i="1"/>
  <c r="BF17" i="1" s="1"/>
  <c r="BE18" i="1"/>
  <c r="BF18" i="1" s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P37" i="4" s="1"/>
  <c r="BE40" i="1"/>
  <c r="BE41" i="1"/>
  <c r="BE42" i="1"/>
  <c r="BE43" i="1"/>
  <c r="BE44" i="1"/>
  <c r="BE45" i="1"/>
  <c r="BE46" i="1"/>
  <c r="BE47" i="1"/>
  <c r="BE48" i="1"/>
  <c r="BE49" i="1"/>
  <c r="BF49" i="1" s="1"/>
  <c r="BE50" i="1"/>
  <c r="BF50" i="1" s="1"/>
  <c r="BE51" i="1"/>
  <c r="BF51" i="1" s="1"/>
  <c r="BE52" i="1"/>
  <c r="BF52" i="1" s="1"/>
  <c r="BE53" i="1"/>
  <c r="BF53" i="1" s="1"/>
  <c r="BE54" i="1"/>
  <c r="BF54" i="1" s="1"/>
  <c r="BE55" i="1"/>
  <c r="BE56" i="1"/>
  <c r="BF56" i="1" s="1"/>
  <c r="BE57" i="1"/>
  <c r="BF57" i="1" s="1"/>
  <c r="BE58" i="1"/>
  <c r="BF58" i="1" s="1"/>
  <c r="BE59" i="1"/>
  <c r="BF59" i="1" s="1"/>
  <c r="BE60" i="1"/>
  <c r="BF60" i="1" s="1"/>
  <c r="BE61" i="1"/>
  <c r="BF61" i="1" s="1"/>
  <c r="BE62" i="1"/>
  <c r="BF62" i="1" s="1"/>
  <c r="BE63" i="1"/>
  <c r="BF63" i="1" s="1"/>
  <c r="BE64" i="1"/>
  <c r="BF64" i="1" s="1"/>
  <c r="BE65" i="1"/>
  <c r="BF65" i="1" s="1"/>
  <c r="BE66" i="1"/>
  <c r="BF66" i="1" s="1"/>
  <c r="BE67" i="1"/>
  <c r="BF67" i="1" s="1"/>
  <c r="BE68" i="1"/>
  <c r="BF68" i="1" s="1"/>
  <c r="BE69" i="1"/>
  <c r="BF69" i="1" s="1"/>
  <c r="BE70" i="1"/>
  <c r="BF70" i="1" s="1"/>
  <c r="BE71" i="1"/>
  <c r="BE72" i="1"/>
  <c r="BF72" i="1" s="1"/>
  <c r="BE73" i="1"/>
  <c r="BF73" i="1" s="1"/>
  <c r="BE74" i="1"/>
  <c r="BF74" i="1" s="1"/>
  <c r="BE75" i="1"/>
  <c r="BF75" i="1" s="1"/>
  <c r="BE76" i="1"/>
  <c r="BF76" i="1" s="1"/>
  <c r="BE77" i="1"/>
  <c r="BF77" i="1" s="1"/>
  <c r="BE78" i="1"/>
  <c r="BF78" i="1" s="1"/>
  <c r="BE79" i="1"/>
  <c r="BE80" i="1"/>
  <c r="BF80" i="1" s="1"/>
  <c r="BE81" i="1"/>
  <c r="BF81" i="1" s="1"/>
  <c r="BE82" i="1"/>
  <c r="BF82" i="1" s="1"/>
  <c r="BE83" i="1"/>
  <c r="BF83" i="1" s="1"/>
  <c r="BE84" i="1"/>
  <c r="BF84" i="1" s="1"/>
  <c r="BE85" i="1"/>
  <c r="BF85" i="1" s="1"/>
  <c r="BE86" i="1"/>
  <c r="BF86" i="1" s="1"/>
  <c r="BE87" i="1"/>
  <c r="BE88" i="1"/>
  <c r="BF88" i="1" s="1"/>
  <c r="BE89" i="1"/>
  <c r="BF89" i="1" s="1"/>
  <c r="BE90" i="1"/>
  <c r="BF90" i="1" s="1"/>
  <c r="BE91" i="1"/>
  <c r="BF91" i="1" s="1"/>
  <c r="BE92" i="1"/>
  <c r="BF92" i="1" s="1"/>
  <c r="BE93" i="1"/>
  <c r="BF93" i="1" s="1"/>
  <c r="BE94" i="1"/>
  <c r="BF94" i="1" s="1"/>
  <c r="BE95" i="1"/>
  <c r="BF95" i="1" s="1"/>
  <c r="BE96" i="1"/>
  <c r="BF96" i="1" s="1"/>
  <c r="BE97" i="1"/>
  <c r="BF97" i="1" s="1"/>
  <c r="BE98" i="1"/>
  <c r="BF98" i="1" s="1"/>
  <c r="BE99" i="1"/>
  <c r="BF99" i="1" s="1"/>
  <c r="BE100" i="1"/>
  <c r="BF100" i="1" s="1"/>
  <c r="BE101" i="1"/>
  <c r="BF101" i="1" s="1"/>
  <c r="BE102" i="1"/>
  <c r="BF102" i="1" s="1"/>
  <c r="BE103" i="1"/>
  <c r="BF103" i="1" s="1"/>
  <c r="BE104" i="1"/>
  <c r="BF104" i="1" s="1"/>
  <c r="BE105" i="1"/>
  <c r="BF105" i="1" s="1"/>
  <c r="BE106" i="1"/>
  <c r="BE107" i="1"/>
  <c r="BE108" i="1"/>
  <c r="BE109" i="1"/>
  <c r="BE110" i="1"/>
  <c r="BS11" i="1"/>
  <c r="BT11" i="1" s="1"/>
  <c r="BL11" i="1"/>
  <c r="BM11" i="1" s="1"/>
  <c r="BE11" i="1"/>
  <c r="BF11" i="1" s="1"/>
  <c r="BT110" i="1"/>
  <c r="BM110" i="1"/>
  <c r="BF110" i="1"/>
  <c r="BT109" i="1"/>
  <c r="BM109" i="1"/>
  <c r="BF109" i="1"/>
  <c r="BT108" i="1"/>
  <c r="BM108" i="1"/>
  <c r="BF108" i="1"/>
  <c r="BT107" i="1"/>
  <c r="BM107" i="1"/>
  <c r="BF107" i="1"/>
  <c r="BT106" i="1"/>
  <c r="BM106" i="1"/>
  <c r="BF106" i="1"/>
  <c r="BT105" i="1"/>
  <c r="BM92" i="1"/>
  <c r="BT89" i="1"/>
  <c r="BF87" i="1"/>
  <c r="BT81" i="1"/>
  <c r="BF79" i="1"/>
  <c r="BF71" i="1"/>
  <c r="BM60" i="1"/>
  <c r="BT57" i="1"/>
  <c r="BF55" i="1"/>
  <c r="BM48" i="1"/>
  <c r="BF48" i="1"/>
  <c r="BT47" i="1"/>
  <c r="BM47" i="1"/>
  <c r="BF47" i="1"/>
  <c r="BT46" i="1"/>
  <c r="BM46" i="1"/>
  <c r="BF46" i="1"/>
  <c r="BT45" i="1"/>
  <c r="BM45" i="1"/>
  <c r="BF45" i="1"/>
  <c r="BT44" i="1"/>
  <c r="BM44" i="1"/>
  <c r="BF44" i="1"/>
  <c r="BT43" i="1"/>
  <c r="BM43" i="1"/>
  <c r="BF43" i="1"/>
  <c r="BT42" i="1"/>
  <c r="BM42" i="1"/>
  <c r="BF42" i="1"/>
  <c r="BT41" i="1"/>
  <c r="BM41" i="1"/>
  <c r="BF41" i="1"/>
  <c r="BT40" i="1"/>
  <c r="BM40" i="1"/>
  <c r="BF40" i="1"/>
  <c r="BT39" i="1"/>
  <c r="U37" i="4" s="1"/>
  <c r="BM39" i="1"/>
  <c r="S37" i="4" s="1"/>
  <c r="BF39" i="1"/>
  <c r="Q37" i="4" s="1"/>
  <c r="BT38" i="1"/>
  <c r="BM38" i="1"/>
  <c r="BF38" i="1"/>
  <c r="BT37" i="1"/>
  <c r="BM37" i="1"/>
  <c r="BF37" i="1"/>
  <c r="BT36" i="1"/>
  <c r="BM36" i="1"/>
  <c r="BF36" i="1"/>
  <c r="BT35" i="1"/>
  <c r="BM35" i="1"/>
  <c r="BF35" i="1"/>
  <c r="BT34" i="1"/>
  <c r="BM34" i="1"/>
  <c r="BF34" i="1"/>
  <c r="BT33" i="1"/>
  <c r="BM33" i="1"/>
  <c r="BF33" i="1"/>
  <c r="BT32" i="1"/>
  <c r="BM32" i="1"/>
  <c r="BF32" i="1"/>
  <c r="BT31" i="1"/>
  <c r="BM31" i="1"/>
  <c r="BF31" i="1"/>
  <c r="BT30" i="1"/>
  <c r="BM30" i="1"/>
  <c r="BF30" i="1"/>
  <c r="BT29" i="1"/>
  <c r="BM29" i="1"/>
  <c r="BF29" i="1"/>
  <c r="BT28" i="1"/>
  <c r="BM28" i="1"/>
  <c r="BF28" i="1"/>
  <c r="BT27" i="1"/>
  <c r="BM27" i="1"/>
  <c r="BF27" i="1"/>
  <c r="BT26" i="1"/>
  <c r="BM26" i="1"/>
  <c r="BF26" i="1"/>
  <c r="BT25" i="1"/>
  <c r="BM25" i="1"/>
  <c r="BF25" i="1"/>
  <c r="BT24" i="1"/>
  <c r="BM24" i="1"/>
  <c r="BF24" i="1"/>
  <c r="BT23" i="1"/>
  <c r="BM23" i="1"/>
  <c r="BF23" i="1"/>
  <c r="BT22" i="1"/>
  <c r="BM22" i="1"/>
  <c r="BF22" i="1"/>
  <c r="BT21" i="1"/>
  <c r="BM21" i="1"/>
  <c r="BF21" i="1"/>
  <c r="BT20" i="1"/>
  <c r="BM20" i="1"/>
  <c r="BF20" i="1"/>
  <c r="BT19" i="1"/>
  <c r="BM19" i="1"/>
  <c r="BF19" i="1"/>
  <c r="I2" i="3"/>
  <c r="C93" i="2"/>
  <c r="C94" i="2"/>
  <c r="C95" i="2"/>
  <c r="J95" i="2" s="1"/>
  <c r="C96" i="2"/>
  <c r="J96" i="2" s="1"/>
  <c r="C97" i="2"/>
  <c r="J97" i="2" s="1"/>
  <c r="C98" i="2"/>
  <c r="C99" i="2"/>
  <c r="C100" i="2"/>
  <c r="C101" i="2"/>
  <c r="C102" i="2"/>
  <c r="C103" i="2"/>
  <c r="C104" i="2"/>
  <c r="C105" i="2"/>
  <c r="C106" i="2"/>
  <c r="C92" i="2"/>
  <c r="C88" i="2"/>
  <c r="C89" i="2"/>
  <c r="C90" i="2"/>
  <c r="C91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47" i="2"/>
  <c r="C1" i="2"/>
  <c r="AP8" i="2"/>
  <c r="AQ8" i="2"/>
  <c r="AR8" i="2"/>
  <c r="AS8" i="2"/>
  <c r="AV8" i="2"/>
  <c r="AW8" i="2"/>
  <c r="AX8" i="2"/>
  <c r="AY8" i="2"/>
  <c r="BB8" i="2"/>
  <c r="BC8" i="2"/>
  <c r="BD8" i="2"/>
  <c r="BE8" i="2"/>
  <c r="BH8" i="2"/>
  <c r="BI8" i="2"/>
  <c r="BJ8" i="2"/>
  <c r="BK8" i="2"/>
  <c r="BN8" i="2"/>
  <c r="BO8" i="2"/>
  <c r="BP8" i="2"/>
  <c r="BQ8" i="2"/>
  <c r="BT8" i="2"/>
  <c r="BU8" i="2"/>
  <c r="BV8" i="2"/>
  <c r="BW8" i="2"/>
  <c r="AP9" i="2"/>
  <c r="AQ9" i="2"/>
  <c r="AR9" i="2"/>
  <c r="AS9" i="2"/>
  <c r="AV9" i="2"/>
  <c r="AW9" i="2"/>
  <c r="AX9" i="2"/>
  <c r="AY9" i="2"/>
  <c r="BB9" i="2"/>
  <c r="BC9" i="2"/>
  <c r="BD9" i="2"/>
  <c r="BE9" i="2"/>
  <c r="BH9" i="2"/>
  <c r="BI9" i="2"/>
  <c r="BJ9" i="2"/>
  <c r="BK9" i="2"/>
  <c r="BN9" i="2"/>
  <c r="BO9" i="2"/>
  <c r="BP9" i="2"/>
  <c r="BQ9" i="2"/>
  <c r="BT9" i="2"/>
  <c r="BU9" i="2"/>
  <c r="BV9" i="2"/>
  <c r="BW9" i="2"/>
  <c r="AP10" i="2"/>
  <c r="AQ10" i="2"/>
  <c r="AR10" i="2"/>
  <c r="AS10" i="2"/>
  <c r="AV10" i="2"/>
  <c r="AW10" i="2"/>
  <c r="AX10" i="2"/>
  <c r="AY10" i="2"/>
  <c r="BB10" i="2"/>
  <c r="BC10" i="2"/>
  <c r="BD10" i="2"/>
  <c r="BE10" i="2"/>
  <c r="BH10" i="2"/>
  <c r="BI10" i="2"/>
  <c r="BJ10" i="2"/>
  <c r="BK10" i="2"/>
  <c r="BN10" i="2"/>
  <c r="BO10" i="2"/>
  <c r="BP10" i="2"/>
  <c r="BQ10" i="2"/>
  <c r="BT10" i="2"/>
  <c r="BU10" i="2"/>
  <c r="BV10" i="2"/>
  <c r="BW10" i="2"/>
  <c r="AP11" i="2"/>
  <c r="AQ11" i="2"/>
  <c r="AR11" i="2"/>
  <c r="AS11" i="2"/>
  <c r="AV11" i="2"/>
  <c r="AW11" i="2"/>
  <c r="AX11" i="2"/>
  <c r="AY11" i="2"/>
  <c r="BB11" i="2"/>
  <c r="BC11" i="2"/>
  <c r="BD11" i="2"/>
  <c r="BE11" i="2"/>
  <c r="BH11" i="2"/>
  <c r="BI11" i="2"/>
  <c r="BJ11" i="2"/>
  <c r="BK11" i="2"/>
  <c r="BN11" i="2"/>
  <c r="BO11" i="2"/>
  <c r="BP11" i="2"/>
  <c r="BQ11" i="2"/>
  <c r="BT11" i="2"/>
  <c r="BU11" i="2"/>
  <c r="BV11" i="2"/>
  <c r="BW11" i="2"/>
  <c r="AP12" i="2"/>
  <c r="AQ12" i="2"/>
  <c r="AR12" i="2"/>
  <c r="AS12" i="2"/>
  <c r="AV12" i="2"/>
  <c r="AW12" i="2"/>
  <c r="AX12" i="2"/>
  <c r="AY12" i="2"/>
  <c r="BB12" i="2"/>
  <c r="BC12" i="2"/>
  <c r="BD12" i="2"/>
  <c r="BE12" i="2"/>
  <c r="BH12" i="2"/>
  <c r="BI12" i="2"/>
  <c r="BJ12" i="2"/>
  <c r="BK12" i="2"/>
  <c r="BN12" i="2"/>
  <c r="BO12" i="2"/>
  <c r="BP12" i="2"/>
  <c r="BQ12" i="2"/>
  <c r="BT12" i="2"/>
  <c r="BU12" i="2"/>
  <c r="BV12" i="2"/>
  <c r="BW12" i="2"/>
  <c r="AP13" i="2"/>
  <c r="AQ13" i="2"/>
  <c r="AR13" i="2"/>
  <c r="AS13" i="2"/>
  <c r="AV13" i="2"/>
  <c r="AW13" i="2"/>
  <c r="AX13" i="2"/>
  <c r="AY13" i="2"/>
  <c r="BB13" i="2"/>
  <c r="BC13" i="2"/>
  <c r="BD13" i="2"/>
  <c r="BE13" i="2"/>
  <c r="BH13" i="2"/>
  <c r="BI13" i="2"/>
  <c r="BJ13" i="2"/>
  <c r="BK13" i="2"/>
  <c r="BN13" i="2"/>
  <c r="BO13" i="2"/>
  <c r="BP13" i="2"/>
  <c r="BQ13" i="2"/>
  <c r="BT13" i="2"/>
  <c r="BU13" i="2"/>
  <c r="BV13" i="2"/>
  <c r="BW13" i="2"/>
  <c r="AP14" i="2"/>
  <c r="AQ14" i="2"/>
  <c r="AR14" i="2"/>
  <c r="AS14" i="2"/>
  <c r="AV14" i="2"/>
  <c r="AW14" i="2"/>
  <c r="AX14" i="2"/>
  <c r="AY14" i="2"/>
  <c r="BB14" i="2"/>
  <c r="BC14" i="2"/>
  <c r="BD14" i="2"/>
  <c r="BE14" i="2"/>
  <c r="BH14" i="2"/>
  <c r="BI14" i="2"/>
  <c r="BJ14" i="2"/>
  <c r="BK14" i="2"/>
  <c r="BN14" i="2"/>
  <c r="BO14" i="2"/>
  <c r="BP14" i="2"/>
  <c r="BQ14" i="2"/>
  <c r="BT14" i="2"/>
  <c r="BU14" i="2"/>
  <c r="BV14" i="2"/>
  <c r="BW14" i="2"/>
  <c r="AP15" i="2"/>
  <c r="AQ15" i="2"/>
  <c r="AR15" i="2"/>
  <c r="AS15" i="2"/>
  <c r="AV15" i="2"/>
  <c r="AW15" i="2"/>
  <c r="AX15" i="2"/>
  <c r="AY15" i="2"/>
  <c r="BB15" i="2"/>
  <c r="BC15" i="2"/>
  <c r="BD15" i="2"/>
  <c r="BE15" i="2"/>
  <c r="BH15" i="2"/>
  <c r="BI15" i="2"/>
  <c r="BJ15" i="2"/>
  <c r="BK15" i="2"/>
  <c r="BN15" i="2"/>
  <c r="BO15" i="2"/>
  <c r="BP15" i="2"/>
  <c r="BQ15" i="2"/>
  <c r="BT15" i="2"/>
  <c r="BU15" i="2"/>
  <c r="BV15" i="2"/>
  <c r="BW15" i="2"/>
  <c r="AP16" i="2"/>
  <c r="AQ16" i="2"/>
  <c r="AR16" i="2"/>
  <c r="AS16" i="2"/>
  <c r="AV16" i="2"/>
  <c r="AW16" i="2"/>
  <c r="AX16" i="2"/>
  <c r="AY16" i="2"/>
  <c r="BB16" i="2"/>
  <c r="BC16" i="2"/>
  <c r="BD16" i="2"/>
  <c r="BE16" i="2"/>
  <c r="BH16" i="2"/>
  <c r="BI16" i="2"/>
  <c r="BJ16" i="2"/>
  <c r="BK16" i="2"/>
  <c r="BN16" i="2"/>
  <c r="BO16" i="2"/>
  <c r="BP16" i="2"/>
  <c r="BQ16" i="2"/>
  <c r="BT16" i="2"/>
  <c r="BU16" i="2"/>
  <c r="BV16" i="2"/>
  <c r="BW16" i="2"/>
  <c r="AP17" i="2"/>
  <c r="AQ17" i="2"/>
  <c r="AR17" i="2"/>
  <c r="AS17" i="2"/>
  <c r="AV17" i="2"/>
  <c r="AW17" i="2"/>
  <c r="AX17" i="2"/>
  <c r="AY17" i="2"/>
  <c r="BB17" i="2"/>
  <c r="BC17" i="2"/>
  <c r="BD17" i="2"/>
  <c r="BE17" i="2"/>
  <c r="BH17" i="2"/>
  <c r="BI17" i="2"/>
  <c r="BJ17" i="2"/>
  <c r="BK17" i="2"/>
  <c r="BN17" i="2"/>
  <c r="BO17" i="2"/>
  <c r="BP17" i="2"/>
  <c r="BQ17" i="2"/>
  <c r="BT17" i="2"/>
  <c r="BU17" i="2"/>
  <c r="BV17" i="2"/>
  <c r="BW17" i="2"/>
  <c r="AP18" i="2"/>
  <c r="AQ18" i="2"/>
  <c r="AR18" i="2"/>
  <c r="AS18" i="2"/>
  <c r="AV18" i="2"/>
  <c r="AW18" i="2"/>
  <c r="AX18" i="2"/>
  <c r="AY18" i="2"/>
  <c r="BB18" i="2"/>
  <c r="BC18" i="2"/>
  <c r="BD18" i="2"/>
  <c r="BE18" i="2"/>
  <c r="BH18" i="2"/>
  <c r="BI18" i="2"/>
  <c r="BJ18" i="2"/>
  <c r="BK18" i="2"/>
  <c r="BN18" i="2"/>
  <c r="BO18" i="2"/>
  <c r="BP18" i="2"/>
  <c r="BQ18" i="2"/>
  <c r="BT18" i="2"/>
  <c r="BU18" i="2"/>
  <c r="BV18" i="2"/>
  <c r="BW18" i="2"/>
  <c r="AP19" i="2"/>
  <c r="AQ19" i="2"/>
  <c r="AR19" i="2"/>
  <c r="AS19" i="2"/>
  <c r="AV19" i="2"/>
  <c r="AW19" i="2"/>
  <c r="AX19" i="2"/>
  <c r="AY19" i="2"/>
  <c r="BB19" i="2"/>
  <c r="BC19" i="2"/>
  <c r="BD19" i="2"/>
  <c r="BE19" i="2"/>
  <c r="BH19" i="2"/>
  <c r="BI19" i="2"/>
  <c r="BJ19" i="2"/>
  <c r="BK19" i="2"/>
  <c r="BN19" i="2"/>
  <c r="BO19" i="2"/>
  <c r="BP19" i="2"/>
  <c r="BQ19" i="2"/>
  <c r="BT19" i="2"/>
  <c r="BU19" i="2"/>
  <c r="BV19" i="2"/>
  <c r="BW19" i="2"/>
  <c r="AP20" i="2"/>
  <c r="AQ20" i="2"/>
  <c r="AR20" i="2"/>
  <c r="AS20" i="2"/>
  <c r="AV20" i="2"/>
  <c r="AW20" i="2"/>
  <c r="AX20" i="2"/>
  <c r="AY20" i="2"/>
  <c r="BB20" i="2"/>
  <c r="BC20" i="2"/>
  <c r="BD20" i="2"/>
  <c r="BE20" i="2"/>
  <c r="BH20" i="2"/>
  <c r="BI20" i="2"/>
  <c r="BJ20" i="2"/>
  <c r="BK20" i="2"/>
  <c r="BN20" i="2"/>
  <c r="BO20" i="2"/>
  <c r="BP20" i="2"/>
  <c r="BQ20" i="2"/>
  <c r="BT20" i="2"/>
  <c r="BU20" i="2"/>
  <c r="BV20" i="2"/>
  <c r="BW20" i="2"/>
  <c r="AP21" i="2"/>
  <c r="AQ21" i="2"/>
  <c r="AR21" i="2"/>
  <c r="AS21" i="2"/>
  <c r="AV21" i="2"/>
  <c r="AW21" i="2"/>
  <c r="AX21" i="2"/>
  <c r="AY21" i="2"/>
  <c r="BB21" i="2"/>
  <c r="BC21" i="2"/>
  <c r="BD21" i="2"/>
  <c r="BE21" i="2"/>
  <c r="BH21" i="2"/>
  <c r="BI21" i="2"/>
  <c r="BJ21" i="2"/>
  <c r="BK21" i="2"/>
  <c r="BN21" i="2"/>
  <c r="BO21" i="2"/>
  <c r="BP21" i="2"/>
  <c r="BQ21" i="2"/>
  <c r="BT21" i="2"/>
  <c r="BU21" i="2"/>
  <c r="BV21" i="2"/>
  <c r="BW21" i="2"/>
  <c r="AP22" i="2"/>
  <c r="AQ22" i="2"/>
  <c r="AR22" i="2"/>
  <c r="AS22" i="2"/>
  <c r="AV22" i="2"/>
  <c r="AW22" i="2"/>
  <c r="AX22" i="2"/>
  <c r="AY22" i="2"/>
  <c r="BB22" i="2"/>
  <c r="BC22" i="2"/>
  <c r="BD22" i="2"/>
  <c r="BE22" i="2"/>
  <c r="BH22" i="2"/>
  <c r="BI22" i="2"/>
  <c r="BJ22" i="2"/>
  <c r="BK22" i="2"/>
  <c r="BN22" i="2"/>
  <c r="BO22" i="2"/>
  <c r="BP22" i="2"/>
  <c r="BQ22" i="2"/>
  <c r="BT22" i="2"/>
  <c r="BU22" i="2"/>
  <c r="BV22" i="2"/>
  <c r="BW22" i="2"/>
  <c r="AP23" i="2"/>
  <c r="AQ23" i="2"/>
  <c r="AR23" i="2"/>
  <c r="AS23" i="2"/>
  <c r="AV23" i="2"/>
  <c r="AW23" i="2"/>
  <c r="AX23" i="2"/>
  <c r="AY23" i="2"/>
  <c r="BB23" i="2"/>
  <c r="BC23" i="2"/>
  <c r="BD23" i="2"/>
  <c r="BE23" i="2"/>
  <c r="BH23" i="2"/>
  <c r="BI23" i="2"/>
  <c r="BJ23" i="2"/>
  <c r="BK23" i="2"/>
  <c r="BN23" i="2"/>
  <c r="BO23" i="2"/>
  <c r="BP23" i="2"/>
  <c r="BQ23" i="2"/>
  <c r="BT23" i="2"/>
  <c r="BU23" i="2"/>
  <c r="BV23" i="2"/>
  <c r="BW23" i="2"/>
  <c r="AP24" i="2"/>
  <c r="AQ24" i="2"/>
  <c r="AR24" i="2"/>
  <c r="AS24" i="2"/>
  <c r="AV24" i="2"/>
  <c r="AW24" i="2"/>
  <c r="AX24" i="2"/>
  <c r="AY24" i="2"/>
  <c r="BB24" i="2"/>
  <c r="BC24" i="2"/>
  <c r="BD24" i="2"/>
  <c r="BE24" i="2"/>
  <c r="BH24" i="2"/>
  <c r="BI24" i="2"/>
  <c r="BJ24" i="2"/>
  <c r="BK24" i="2"/>
  <c r="BN24" i="2"/>
  <c r="BO24" i="2"/>
  <c r="BP24" i="2"/>
  <c r="BQ24" i="2"/>
  <c r="BT24" i="2"/>
  <c r="BU24" i="2"/>
  <c r="BV24" i="2"/>
  <c r="BW24" i="2"/>
  <c r="AP25" i="2"/>
  <c r="AQ25" i="2"/>
  <c r="AR25" i="2"/>
  <c r="AS25" i="2"/>
  <c r="AV25" i="2"/>
  <c r="AW25" i="2"/>
  <c r="AX25" i="2"/>
  <c r="AY25" i="2"/>
  <c r="BB25" i="2"/>
  <c r="BC25" i="2"/>
  <c r="BD25" i="2"/>
  <c r="BE25" i="2"/>
  <c r="BH25" i="2"/>
  <c r="BI25" i="2"/>
  <c r="BJ25" i="2"/>
  <c r="BK25" i="2"/>
  <c r="BN25" i="2"/>
  <c r="BO25" i="2"/>
  <c r="BP25" i="2"/>
  <c r="BQ25" i="2"/>
  <c r="BT25" i="2"/>
  <c r="BU25" i="2"/>
  <c r="BV25" i="2"/>
  <c r="BW25" i="2"/>
  <c r="AP26" i="2"/>
  <c r="AQ26" i="2"/>
  <c r="AR26" i="2"/>
  <c r="AS26" i="2"/>
  <c r="AV26" i="2"/>
  <c r="AW26" i="2"/>
  <c r="AX26" i="2"/>
  <c r="AY26" i="2"/>
  <c r="BB26" i="2"/>
  <c r="BC26" i="2"/>
  <c r="BD26" i="2"/>
  <c r="BE26" i="2"/>
  <c r="BH26" i="2"/>
  <c r="BI26" i="2"/>
  <c r="BJ26" i="2"/>
  <c r="BK26" i="2"/>
  <c r="BN26" i="2"/>
  <c r="BO26" i="2"/>
  <c r="BP26" i="2"/>
  <c r="BQ26" i="2"/>
  <c r="BT26" i="2"/>
  <c r="BU26" i="2"/>
  <c r="BV26" i="2"/>
  <c r="BW26" i="2"/>
  <c r="AP27" i="2"/>
  <c r="AQ27" i="2"/>
  <c r="AR27" i="2"/>
  <c r="AS27" i="2"/>
  <c r="AV27" i="2"/>
  <c r="AW27" i="2"/>
  <c r="AX27" i="2"/>
  <c r="AY27" i="2"/>
  <c r="BB27" i="2"/>
  <c r="BC27" i="2"/>
  <c r="BD27" i="2"/>
  <c r="BE27" i="2"/>
  <c r="BH27" i="2"/>
  <c r="BI27" i="2"/>
  <c r="BJ27" i="2"/>
  <c r="BK27" i="2"/>
  <c r="BN27" i="2"/>
  <c r="BO27" i="2"/>
  <c r="BP27" i="2"/>
  <c r="BQ27" i="2"/>
  <c r="BT27" i="2"/>
  <c r="BU27" i="2"/>
  <c r="BV27" i="2"/>
  <c r="BW27" i="2"/>
  <c r="AP28" i="2"/>
  <c r="AQ28" i="2"/>
  <c r="AR28" i="2"/>
  <c r="AS28" i="2"/>
  <c r="AV28" i="2"/>
  <c r="AW28" i="2"/>
  <c r="AX28" i="2"/>
  <c r="AY28" i="2"/>
  <c r="BB28" i="2"/>
  <c r="BC28" i="2"/>
  <c r="BD28" i="2"/>
  <c r="BE28" i="2"/>
  <c r="BH28" i="2"/>
  <c r="BI28" i="2"/>
  <c r="BJ28" i="2"/>
  <c r="BK28" i="2"/>
  <c r="BN28" i="2"/>
  <c r="BO28" i="2"/>
  <c r="BP28" i="2"/>
  <c r="BQ28" i="2"/>
  <c r="BT28" i="2"/>
  <c r="BU28" i="2"/>
  <c r="BV28" i="2"/>
  <c r="BW28" i="2"/>
  <c r="AP29" i="2"/>
  <c r="AQ29" i="2"/>
  <c r="AR29" i="2"/>
  <c r="AS29" i="2"/>
  <c r="AV29" i="2"/>
  <c r="AW29" i="2"/>
  <c r="AX29" i="2"/>
  <c r="AY29" i="2"/>
  <c r="BB29" i="2"/>
  <c r="BC29" i="2"/>
  <c r="BD29" i="2"/>
  <c r="BE29" i="2"/>
  <c r="BH29" i="2"/>
  <c r="BI29" i="2"/>
  <c r="BJ29" i="2"/>
  <c r="BK29" i="2"/>
  <c r="BN29" i="2"/>
  <c r="BO29" i="2"/>
  <c r="BP29" i="2"/>
  <c r="BQ29" i="2"/>
  <c r="BT29" i="2"/>
  <c r="BU29" i="2"/>
  <c r="BV29" i="2"/>
  <c r="BW29" i="2"/>
  <c r="AP30" i="2"/>
  <c r="AQ30" i="2"/>
  <c r="AR30" i="2"/>
  <c r="AS30" i="2"/>
  <c r="AV30" i="2"/>
  <c r="AW30" i="2"/>
  <c r="AX30" i="2"/>
  <c r="AY30" i="2"/>
  <c r="BB30" i="2"/>
  <c r="BC30" i="2"/>
  <c r="BD30" i="2"/>
  <c r="BE30" i="2"/>
  <c r="BH30" i="2"/>
  <c r="BI30" i="2"/>
  <c r="BJ30" i="2"/>
  <c r="BK30" i="2"/>
  <c r="BN30" i="2"/>
  <c r="BO30" i="2"/>
  <c r="BP30" i="2"/>
  <c r="BQ30" i="2"/>
  <c r="BT30" i="2"/>
  <c r="BU30" i="2"/>
  <c r="BV30" i="2"/>
  <c r="BW30" i="2"/>
  <c r="AP31" i="2"/>
  <c r="AQ31" i="2"/>
  <c r="AR31" i="2"/>
  <c r="AS31" i="2"/>
  <c r="AV31" i="2"/>
  <c r="AW31" i="2"/>
  <c r="AX31" i="2"/>
  <c r="AY31" i="2"/>
  <c r="BB31" i="2"/>
  <c r="BC31" i="2"/>
  <c r="BD31" i="2"/>
  <c r="BE31" i="2"/>
  <c r="BH31" i="2"/>
  <c r="BI31" i="2"/>
  <c r="BJ31" i="2"/>
  <c r="BK31" i="2"/>
  <c r="BN31" i="2"/>
  <c r="BO31" i="2"/>
  <c r="BP31" i="2"/>
  <c r="BQ31" i="2"/>
  <c r="BT31" i="2"/>
  <c r="BU31" i="2"/>
  <c r="BV31" i="2"/>
  <c r="BW31" i="2"/>
  <c r="AP32" i="2"/>
  <c r="AQ32" i="2"/>
  <c r="AR32" i="2"/>
  <c r="AS32" i="2"/>
  <c r="AV32" i="2"/>
  <c r="AW32" i="2"/>
  <c r="AX32" i="2"/>
  <c r="AY32" i="2"/>
  <c r="BB32" i="2"/>
  <c r="BC32" i="2"/>
  <c r="BD32" i="2"/>
  <c r="BE32" i="2"/>
  <c r="BH32" i="2"/>
  <c r="BI32" i="2"/>
  <c r="BJ32" i="2"/>
  <c r="BK32" i="2"/>
  <c r="BN32" i="2"/>
  <c r="BO32" i="2"/>
  <c r="BP32" i="2"/>
  <c r="BQ32" i="2"/>
  <c r="BT32" i="2"/>
  <c r="BU32" i="2"/>
  <c r="BV32" i="2"/>
  <c r="BW32" i="2"/>
  <c r="AP33" i="2"/>
  <c r="AQ33" i="2"/>
  <c r="AR33" i="2"/>
  <c r="AS33" i="2"/>
  <c r="AV33" i="2"/>
  <c r="AW33" i="2"/>
  <c r="AX33" i="2"/>
  <c r="AY33" i="2"/>
  <c r="BB33" i="2"/>
  <c r="BC33" i="2"/>
  <c r="BD33" i="2"/>
  <c r="BE33" i="2"/>
  <c r="BH33" i="2"/>
  <c r="BI33" i="2"/>
  <c r="BJ33" i="2"/>
  <c r="BK33" i="2"/>
  <c r="BN33" i="2"/>
  <c r="BO33" i="2"/>
  <c r="BP33" i="2"/>
  <c r="BQ33" i="2"/>
  <c r="BT33" i="2"/>
  <c r="BU33" i="2"/>
  <c r="BV33" i="2"/>
  <c r="BW33" i="2"/>
  <c r="AP34" i="2"/>
  <c r="AQ34" i="2"/>
  <c r="AR34" i="2"/>
  <c r="AS34" i="2"/>
  <c r="AV34" i="2"/>
  <c r="AW34" i="2"/>
  <c r="AX34" i="2"/>
  <c r="AY34" i="2"/>
  <c r="BB34" i="2"/>
  <c r="BC34" i="2"/>
  <c r="BD34" i="2"/>
  <c r="BE34" i="2"/>
  <c r="BH34" i="2"/>
  <c r="BI34" i="2"/>
  <c r="BJ34" i="2"/>
  <c r="BK34" i="2"/>
  <c r="BN34" i="2"/>
  <c r="BO34" i="2"/>
  <c r="BP34" i="2"/>
  <c r="BQ34" i="2"/>
  <c r="BT34" i="2"/>
  <c r="BU34" i="2"/>
  <c r="BV34" i="2"/>
  <c r="BW34" i="2"/>
  <c r="AP35" i="2"/>
  <c r="AQ35" i="2"/>
  <c r="AR35" i="2"/>
  <c r="AS35" i="2"/>
  <c r="AV35" i="2"/>
  <c r="AW35" i="2"/>
  <c r="AX35" i="2"/>
  <c r="AY35" i="2"/>
  <c r="BB35" i="2"/>
  <c r="BC35" i="2"/>
  <c r="BD35" i="2"/>
  <c r="BE35" i="2"/>
  <c r="BH35" i="2"/>
  <c r="BI35" i="2"/>
  <c r="BJ35" i="2"/>
  <c r="BK35" i="2"/>
  <c r="BN35" i="2"/>
  <c r="BO35" i="2"/>
  <c r="BP35" i="2"/>
  <c r="BQ35" i="2"/>
  <c r="BT35" i="2"/>
  <c r="BU35" i="2"/>
  <c r="BV35" i="2"/>
  <c r="BW35" i="2"/>
  <c r="AP36" i="2"/>
  <c r="AQ36" i="2"/>
  <c r="AR36" i="2"/>
  <c r="AS36" i="2"/>
  <c r="AV36" i="2"/>
  <c r="AW36" i="2"/>
  <c r="AX36" i="2"/>
  <c r="AY36" i="2"/>
  <c r="BB36" i="2"/>
  <c r="BC36" i="2"/>
  <c r="BD36" i="2"/>
  <c r="BE36" i="2"/>
  <c r="BH36" i="2"/>
  <c r="BI36" i="2"/>
  <c r="BJ36" i="2"/>
  <c r="BK36" i="2"/>
  <c r="BN36" i="2"/>
  <c r="BO36" i="2"/>
  <c r="BP36" i="2"/>
  <c r="BQ36" i="2"/>
  <c r="BT36" i="2"/>
  <c r="BU36" i="2"/>
  <c r="BV36" i="2"/>
  <c r="BW36" i="2"/>
  <c r="AP37" i="2"/>
  <c r="AQ37" i="2"/>
  <c r="AR37" i="2"/>
  <c r="AS37" i="2"/>
  <c r="AV37" i="2"/>
  <c r="AW37" i="2"/>
  <c r="AX37" i="2"/>
  <c r="AY37" i="2"/>
  <c r="BB37" i="2"/>
  <c r="BC37" i="2"/>
  <c r="BD37" i="2"/>
  <c r="BE37" i="2"/>
  <c r="BH37" i="2"/>
  <c r="BI37" i="2"/>
  <c r="BJ37" i="2"/>
  <c r="BK37" i="2"/>
  <c r="BN37" i="2"/>
  <c r="BO37" i="2"/>
  <c r="BP37" i="2"/>
  <c r="BQ37" i="2"/>
  <c r="BT37" i="2"/>
  <c r="BU37" i="2"/>
  <c r="BV37" i="2"/>
  <c r="BW37" i="2"/>
  <c r="AP38" i="2"/>
  <c r="AQ38" i="2"/>
  <c r="AR38" i="2"/>
  <c r="AS38" i="2"/>
  <c r="AV38" i="2"/>
  <c r="AW38" i="2"/>
  <c r="AX38" i="2"/>
  <c r="AY38" i="2"/>
  <c r="BB38" i="2"/>
  <c r="BC38" i="2"/>
  <c r="BD38" i="2"/>
  <c r="BE38" i="2"/>
  <c r="BH38" i="2"/>
  <c r="BI38" i="2"/>
  <c r="BJ38" i="2"/>
  <c r="BK38" i="2"/>
  <c r="BN38" i="2"/>
  <c r="BO38" i="2"/>
  <c r="BP38" i="2"/>
  <c r="BQ38" i="2"/>
  <c r="BT38" i="2"/>
  <c r="BU38" i="2"/>
  <c r="BV38" i="2"/>
  <c r="BW38" i="2"/>
  <c r="AP39" i="2"/>
  <c r="AQ39" i="2"/>
  <c r="AR39" i="2"/>
  <c r="AS39" i="2"/>
  <c r="AV39" i="2"/>
  <c r="AW39" i="2"/>
  <c r="AX39" i="2"/>
  <c r="AY39" i="2"/>
  <c r="BB39" i="2"/>
  <c r="BC39" i="2"/>
  <c r="BD39" i="2"/>
  <c r="BE39" i="2"/>
  <c r="BH39" i="2"/>
  <c r="BI39" i="2"/>
  <c r="BJ39" i="2"/>
  <c r="BK39" i="2"/>
  <c r="BN39" i="2"/>
  <c r="BO39" i="2"/>
  <c r="BP39" i="2"/>
  <c r="BQ39" i="2"/>
  <c r="BT39" i="2"/>
  <c r="BU39" i="2"/>
  <c r="BV39" i="2"/>
  <c r="BW39" i="2"/>
  <c r="AP40" i="2"/>
  <c r="AQ40" i="2"/>
  <c r="AR40" i="2"/>
  <c r="AS40" i="2"/>
  <c r="AV40" i="2"/>
  <c r="AW40" i="2"/>
  <c r="AX40" i="2"/>
  <c r="AY40" i="2"/>
  <c r="BB40" i="2"/>
  <c r="BC40" i="2"/>
  <c r="BD40" i="2"/>
  <c r="BE40" i="2"/>
  <c r="BH40" i="2"/>
  <c r="BI40" i="2"/>
  <c r="BJ40" i="2"/>
  <c r="BK40" i="2"/>
  <c r="BN40" i="2"/>
  <c r="BO40" i="2"/>
  <c r="BP40" i="2"/>
  <c r="BQ40" i="2"/>
  <c r="BT40" i="2"/>
  <c r="BU40" i="2"/>
  <c r="BV40" i="2"/>
  <c r="BW40" i="2"/>
  <c r="AP41" i="2"/>
  <c r="AQ41" i="2"/>
  <c r="AR41" i="2"/>
  <c r="AS41" i="2"/>
  <c r="AV41" i="2"/>
  <c r="AW41" i="2"/>
  <c r="AX41" i="2"/>
  <c r="AY41" i="2"/>
  <c r="BB41" i="2"/>
  <c r="BC41" i="2"/>
  <c r="BD41" i="2"/>
  <c r="BE41" i="2"/>
  <c r="BH41" i="2"/>
  <c r="BI41" i="2"/>
  <c r="BJ41" i="2"/>
  <c r="BK41" i="2"/>
  <c r="BN41" i="2"/>
  <c r="BO41" i="2"/>
  <c r="BP41" i="2"/>
  <c r="BQ41" i="2"/>
  <c r="BT41" i="2"/>
  <c r="BU41" i="2"/>
  <c r="BV41" i="2"/>
  <c r="BW41" i="2"/>
  <c r="AP42" i="2"/>
  <c r="AQ42" i="2"/>
  <c r="AR42" i="2"/>
  <c r="AS42" i="2"/>
  <c r="AV42" i="2"/>
  <c r="AW42" i="2"/>
  <c r="AX42" i="2"/>
  <c r="AY42" i="2"/>
  <c r="BB42" i="2"/>
  <c r="BC42" i="2"/>
  <c r="BD42" i="2"/>
  <c r="BE42" i="2"/>
  <c r="BH42" i="2"/>
  <c r="BI42" i="2"/>
  <c r="BJ42" i="2"/>
  <c r="BK42" i="2"/>
  <c r="BN42" i="2"/>
  <c r="BO42" i="2"/>
  <c r="BP42" i="2"/>
  <c r="BQ42" i="2"/>
  <c r="BT42" i="2"/>
  <c r="BU42" i="2"/>
  <c r="BV42" i="2"/>
  <c r="BW42" i="2"/>
  <c r="AP43" i="2"/>
  <c r="AQ43" i="2"/>
  <c r="AR43" i="2"/>
  <c r="AS43" i="2"/>
  <c r="AV43" i="2"/>
  <c r="AW43" i="2"/>
  <c r="AX43" i="2"/>
  <c r="AY43" i="2"/>
  <c r="BB43" i="2"/>
  <c r="BC43" i="2"/>
  <c r="BD43" i="2"/>
  <c r="BE43" i="2"/>
  <c r="BH43" i="2"/>
  <c r="BI43" i="2"/>
  <c r="BJ43" i="2"/>
  <c r="BK43" i="2"/>
  <c r="BN43" i="2"/>
  <c r="BO43" i="2"/>
  <c r="BP43" i="2"/>
  <c r="BQ43" i="2"/>
  <c r="BT43" i="2"/>
  <c r="BU43" i="2"/>
  <c r="BV43" i="2"/>
  <c r="BW43" i="2"/>
  <c r="AP44" i="2"/>
  <c r="AQ44" i="2"/>
  <c r="AR44" i="2"/>
  <c r="AS44" i="2"/>
  <c r="AV44" i="2"/>
  <c r="AW44" i="2"/>
  <c r="AX44" i="2"/>
  <c r="AY44" i="2"/>
  <c r="BB44" i="2"/>
  <c r="BC44" i="2"/>
  <c r="BD44" i="2"/>
  <c r="BE44" i="2"/>
  <c r="BH44" i="2"/>
  <c r="BI44" i="2"/>
  <c r="BJ44" i="2"/>
  <c r="BK44" i="2"/>
  <c r="BN44" i="2"/>
  <c r="BO44" i="2"/>
  <c r="BP44" i="2"/>
  <c r="BQ44" i="2"/>
  <c r="BT44" i="2"/>
  <c r="BU44" i="2"/>
  <c r="BV44" i="2"/>
  <c r="BW44" i="2"/>
  <c r="AP45" i="2"/>
  <c r="AQ45" i="2"/>
  <c r="AR45" i="2"/>
  <c r="AS45" i="2"/>
  <c r="AV45" i="2"/>
  <c r="AW45" i="2"/>
  <c r="AX45" i="2"/>
  <c r="AY45" i="2"/>
  <c r="BB45" i="2"/>
  <c r="BC45" i="2"/>
  <c r="BD45" i="2"/>
  <c r="BE45" i="2"/>
  <c r="BH45" i="2"/>
  <c r="BI45" i="2"/>
  <c r="BJ45" i="2"/>
  <c r="BK45" i="2"/>
  <c r="BN45" i="2"/>
  <c r="BO45" i="2"/>
  <c r="BP45" i="2"/>
  <c r="BQ45" i="2"/>
  <c r="BT45" i="2"/>
  <c r="BU45" i="2"/>
  <c r="BV45" i="2"/>
  <c r="BW45" i="2"/>
  <c r="AP46" i="2"/>
  <c r="AQ46" i="2"/>
  <c r="AR46" i="2"/>
  <c r="AS46" i="2"/>
  <c r="AV46" i="2"/>
  <c r="AW46" i="2"/>
  <c r="AX46" i="2"/>
  <c r="AY46" i="2"/>
  <c r="BB46" i="2"/>
  <c r="BC46" i="2"/>
  <c r="BD46" i="2"/>
  <c r="BE46" i="2"/>
  <c r="BH46" i="2"/>
  <c r="BI46" i="2"/>
  <c r="BJ46" i="2"/>
  <c r="BK46" i="2"/>
  <c r="BN46" i="2"/>
  <c r="BO46" i="2"/>
  <c r="BP46" i="2"/>
  <c r="BQ46" i="2"/>
  <c r="BT46" i="2"/>
  <c r="BU46" i="2"/>
  <c r="BV46" i="2"/>
  <c r="BW46" i="2"/>
  <c r="AP47" i="2"/>
  <c r="AQ47" i="2"/>
  <c r="AR47" i="2"/>
  <c r="AS47" i="2"/>
  <c r="AV47" i="2"/>
  <c r="AW47" i="2"/>
  <c r="AX47" i="2"/>
  <c r="AY47" i="2"/>
  <c r="BB47" i="2"/>
  <c r="BC47" i="2"/>
  <c r="BD47" i="2"/>
  <c r="BE47" i="2"/>
  <c r="BH47" i="2"/>
  <c r="BI47" i="2"/>
  <c r="BJ47" i="2"/>
  <c r="BK47" i="2"/>
  <c r="BN47" i="2"/>
  <c r="BO47" i="2"/>
  <c r="BP47" i="2"/>
  <c r="BQ47" i="2"/>
  <c r="BT47" i="2"/>
  <c r="BU47" i="2"/>
  <c r="BV47" i="2"/>
  <c r="BW47" i="2"/>
  <c r="AP48" i="2"/>
  <c r="AQ48" i="2"/>
  <c r="AR48" i="2"/>
  <c r="AS48" i="2"/>
  <c r="AV48" i="2"/>
  <c r="AW48" i="2"/>
  <c r="AX48" i="2"/>
  <c r="AY48" i="2"/>
  <c r="BB48" i="2"/>
  <c r="BC48" i="2"/>
  <c r="BD48" i="2"/>
  <c r="BE48" i="2"/>
  <c r="BH48" i="2"/>
  <c r="BI48" i="2"/>
  <c r="BJ48" i="2"/>
  <c r="BK48" i="2"/>
  <c r="BN48" i="2"/>
  <c r="BO48" i="2"/>
  <c r="BP48" i="2"/>
  <c r="BQ48" i="2"/>
  <c r="BT48" i="2"/>
  <c r="BU48" i="2"/>
  <c r="BV48" i="2"/>
  <c r="BW48" i="2"/>
  <c r="AP49" i="2"/>
  <c r="AQ49" i="2"/>
  <c r="AR49" i="2"/>
  <c r="AS49" i="2"/>
  <c r="AV49" i="2"/>
  <c r="AW49" i="2"/>
  <c r="AX49" i="2"/>
  <c r="AY49" i="2"/>
  <c r="BB49" i="2"/>
  <c r="BC49" i="2"/>
  <c r="BD49" i="2"/>
  <c r="BE49" i="2"/>
  <c r="BH49" i="2"/>
  <c r="BI49" i="2"/>
  <c r="BJ49" i="2"/>
  <c r="BK49" i="2"/>
  <c r="BN49" i="2"/>
  <c r="BO49" i="2"/>
  <c r="BP49" i="2"/>
  <c r="BQ49" i="2"/>
  <c r="BT49" i="2"/>
  <c r="BU49" i="2"/>
  <c r="BV49" i="2"/>
  <c r="BW49" i="2"/>
  <c r="AP50" i="2"/>
  <c r="AQ50" i="2"/>
  <c r="AR50" i="2"/>
  <c r="AS50" i="2"/>
  <c r="AV50" i="2"/>
  <c r="AW50" i="2"/>
  <c r="AX50" i="2"/>
  <c r="AY50" i="2"/>
  <c r="BB50" i="2"/>
  <c r="BC50" i="2"/>
  <c r="BD50" i="2"/>
  <c r="BE50" i="2"/>
  <c r="BH50" i="2"/>
  <c r="BI50" i="2"/>
  <c r="BJ50" i="2"/>
  <c r="BK50" i="2"/>
  <c r="BN50" i="2"/>
  <c r="BO50" i="2"/>
  <c r="BP50" i="2"/>
  <c r="BQ50" i="2"/>
  <c r="BT50" i="2"/>
  <c r="BU50" i="2"/>
  <c r="BV50" i="2"/>
  <c r="BW50" i="2"/>
  <c r="AP51" i="2"/>
  <c r="AQ51" i="2"/>
  <c r="AR51" i="2"/>
  <c r="AS51" i="2"/>
  <c r="AV51" i="2"/>
  <c r="AW51" i="2"/>
  <c r="AX51" i="2"/>
  <c r="AY51" i="2"/>
  <c r="BB51" i="2"/>
  <c r="BC51" i="2"/>
  <c r="BD51" i="2"/>
  <c r="BE51" i="2"/>
  <c r="BH51" i="2"/>
  <c r="BI51" i="2"/>
  <c r="BJ51" i="2"/>
  <c r="BK51" i="2"/>
  <c r="BN51" i="2"/>
  <c r="BO51" i="2"/>
  <c r="BP51" i="2"/>
  <c r="BQ51" i="2"/>
  <c r="BT51" i="2"/>
  <c r="BU51" i="2"/>
  <c r="BV51" i="2"/>
  <c r="BW51" i="2"/>
  <c r="AP52" i="2"/>
  <c r="AQ52" i="2"/>
  <c r="AR52" i="2"/>
  <c r="AS52" i="2"/>
  <c r="AV52" i="2"/>
  <c r="AW52" i="2"/>
  <c r="AX52" i="2"/>
  <c r="AY52" i="2"/>
  <c r="BB52" i="2"/>
  <c r="BC52" i="2"/>
  <c r="BD52" i="2"/>
  <c r="BE52" i="2"/>
  <c r="BH52" i="2"/>
  <c r="BI52" i="2"/>
  <c r="BJ52" i="2"/>
  <c r="BK52" i="2"/>
  <c r="BN52" i="2"/>
  <c r="BO52" i="2"/>
  <c r="BP52" i="2"/>
  <c r="BQ52" i="2"/>
  <c r="BT52" i="2"/>
  <c r="BU52" i="2"/>
  <c r="BV52" i="2"/>
  <c r="BW52" i="2"/>
  <c r="AP53" i="2"/>
  <c r="AQ53" i="2"/>
  <c r="AR53" i="2"/>
  <c r="AS53" i="2"/>
  <c r="AV53" i="2"/>
  <c r="AW53" i="2"/>
  <c r="AX53" i="2"/>
  <c r="AY53" i="2"/>
  <c r="BB53" i="2"/>
  <c r="BC53" i="2"/>
  <c r="BD53" i="2"/>
  <c r="BE53" i="2"/>
  <c r="BH53" i="2"/>
  <c r="BI53" i="2"/>
  <c r="BJ53" i="2"/>
  <c r="BK53" i="2"/>
  <c r="BN53" i="2"/>
  <c r="BO53" i="2"/>
  <c r="BP53" i="2"/>
  <c r="BQ53" i="2"/>
  <c r="BT53" i="2"/>
  <c r="BU53" i="2"/>
  <c r="BV53" i="2"/>
  <c r="BW53" i="2"/>
  <c r="AP54" i="2"/>
  <c r="AQ54" i="2"/>
  <c r="AR54" i="2"/>
  <c r="AS54" i="2"/>
  <c r="AV54" i="2"/>
  <c r="AW54" i="2"/>
  <c r="AX54" i="2"/>
  <c r="AY54" i="2"/>
  <c r="BB54" i="2"/>
  <c r="BC54" i="2"/>
  <c r="BD54" i="2"/>
  <c r="BE54" i="2"/>
  <c r="BH54" i="2"/>
  <c r="BI54" i="2"/>
  <c r="BJ54" i="2"/>
  <c r="BK54" i="2"/>
  <c r="BN54" i="2"/>
  <c r="BO54" i="2"/>
  <c r="BP54" i="2"/>
  <c r="BQ54" i="2"/>
  <c r="BT54" i="2"/>
  <c r="BU54" i="2"/>
  <c r="BV54" i="2"/>
  <c r="BW54" i="2"/>
  <c r="AP55" i="2"/>
  <c r="AQ55" i="2"/>
  <c r="AR55" i="2"/>
  <c r="AS55" i="2"/>
  <c r="AV55" i="2"/>
  <c r="AW55" i="2"/>
  <c r="AX55" i="2"/>
  <c r="AY55" i="2"/>
  <c r="BB55" i="2"/>
  <c r="BC55" i="2"/>
  <c r="BD55" i="2"/>
  <c r="BE55" i="2"/>
  <c r="BH55" i="2"/>
  <c r="BI55" i="2"/>
  <c r="BJ55" i="2"/>
  <c r="BK55" i="2"/>
  <c r="BN55" i="2"/>
  <c r="BO55" i="2"/>
  <c r="BP55" i="2"/>
  <c r="BQ55" i="2"/>
  <c r="BT55" i="2"/>
  <c r="BU55" i="2"/>
  <c r="BV55" i="2"/>
  <c r="BW55" i="2"/>
  <c r="AP56" i="2"/>
  <c r="AQ56" i="2"/>
  <c r="AR56" i="2"/>
  <c r="AS56" i="2"/>
  <c r="AV56" i="2"/>
  <c r="AW56" i="2"/>
  <c r="AX56" i="2"/>
  <c r="AY56" i="2"/>
  <c r="BB56" i="2"/>
  <c r="BC56" i="2"/>
  <c r="BD56" i="2"/>
  <c r="BE56" i="2"/>
  <c r="BH56" i="2"/>
  <c r="BI56" i="2"/>
  <c r="BJ56" i="2"/>
  <c r="BK56" i="2"/>
  <c r="BN56" i="2"/>
  <c r="BO56" i="2"/>
  <c r="BP56" i="2"/>
  <c r="BQ56" i="2"/>
  <c r="BT56" i="2"/>
  <c r="BU56" i="2"/>
  <c r="BV56" i="2"/>
  <c r="BW56" i="2"/>
  <c r="AP57" i="2"/>
  <c r="AQ57" i="2"/>
  <c r="AR57" i="2"/>
  <c r="AS57" i="2"/>
  <c r="AV57" i="2"/>
  <c r="AW57" i="2"/>
  <c r="AX57" i="2"/>
  <c r="AY57" i="2"/>
  <c r="BB57" i="2"/>
  <c r="BC57" i="2"/>
  <c r="BD57" i="2"/>
  <c r="BE57" i="2"/>
  <c r="BH57" i="2"/>
  <c r="BI57" i="2"/>
  <c r="BJ57" i="2"/>
  <c r="BK57" i="2"/>
  <c r="BN57" i="2"/>
  <c r="BO57" i="2"/>
  <c r="BP57" i="2"/>
  <c r="BQ57" i="2"/>
  <c r="BT57" i="2"/>
  <c r="BU57" i="2"/>
  <c r="BV57" i="2"/>
  <c r="BW57" i="2"/>
  <c r="AP58" i="2"/>
  <c r="AQ58" i="2"/>
  <c r="AR58" i="2"/>
  <c r="AS58" i="2"/>
  <c r="AV58" i="2"/>
  <c r="AW58" i="2"/>
  <c r="AX58" i="2"/>
  <c r="AY58" i="2"/>
  <c r="BB58" i="2"/>
  <c r="BC58" i="2"/>
  <c r="BD58" i="2"/>
  <c r="BE58" i="2"/>
  <c r="BH58" i="2"/>
  <c r="BI58" i="2"/>
  <c r="BJ58" i="2"/>
  <c r="BK58" i="2"/>
  <c r="BN58" i="2"/>
  <c r="BO58" i="2"/>
  <c r="BP58" i="2"/>
  <c r="BQ58" i="2"/>
  <c r="BT58" i="2"/>
  <c r="BU58" i="2"/>
  <c r="BV58" i="2"/>
  <c r="BW58" i="2"/>
  <c r="AP59" i="2"/>
  <c r="AQ59" i="2"/>
  <c r="AR59" i="2"/>
  <c r="AS59" i="2"/>
  <c r="AV59" i="2"/>
  <c r="AW59" i="2"/>
  <c r="AX59" i="2"/>
  <c r="AY59" i="2"/>
  <c r="BB59" i="2"/>
  <c r="BC59" i="2"/>
  <c r="BD59" i="2"/>
  <c r="BE59" i="2"/>
  <c r="BH59" i="2"/>
  <c r="BI59" i="2"/>
  <c r="BJ59" i="2"/>
  <c r="BK59" i="2"/>
  <c r="BN59" i="2"/>
  <c r="BO59" i="2"/>
  <c r="BP59" i="2"/>
  <c r="BQ59" i="2"/>
  <c r="BT59" i="2"/>
  <c r="BU59" i="2"/>
  <c r="BV59" i="2"/>
  <c r="BW59" i="2"/>
  <c r="AP60" i="2"/>
  <c r="AQ60" i="2"/>
  <c r="AR60" i="2"/>
  <c r="AS60" i="2"/>
  <c r="AV60" i="2"/>
  <c r="AW60" i="2"/>
  <c r="AX60" i="2"/>
  <c r="AY60" i="2"/>
  <c r="BB60" i="2"/>
  <c r="BC60" i="2"/>
  <c r="BD60" i="2"/>
  <c r="BE60" i="2"/>
  <c r="BH60" i="2"/>
  <c r="BI60" i="2"/>
  <c r="BJ60" i="2"/>
  <c r="BK60" i="2"/>
  <c r="BN60" i="2"/>
  <c r="BO60" i="2"/>
  <c r="BP60" i="2"/>
  <c r="BQ60" i="2"/>
  <c r="BT60" i="2"/>
  <c r="BU60" i="2"/>
  <c r="BV60" i="2"/>
  <c r="BW60" i="2"/>
  <c r="AP61" i="2"/>
  <c r="AQ61" i="2"/>
  <c r="AR61" i="2"/>
  <c r="AS61" i="2"/>
  <c r="AV61" i="2"/>
  <c r="AW61" i="2"/>
  <c r="AX61" i="2"/>
  <c r="AY61" i="2"/>
  <c r="BB61" i="2"/>
  <c r="BC61" i="2"/>
  <c r="BD61" i="2"/>
  <c r="BE61" i="2"/>
  <c r="BH61" i="2"/>
  <c r="BI61" i="2"/>
  <c r="BJ61" i="2"/>
  <c r="BK61" i="2"/>
  <c r="BN61" i="2"/>
  <c r="BO61" i="2"/>
  <c r="BP61" i="2"/>
  <c r="BQ61" i="2"/>
  <c r="BT61" i="2"/>
  <c r="BU61" i="2"/>
  <c r="BV61" i="2"/>
  <c r="BW61" i="2"/>
  <c r="AP62" i="2"/>
  <c r="AQ62" i="2"/>
  <c r="AR62" i="2"/>
  <c r="AS62" i="2"/>
  <c r="AV62" i="2"/>
  <c r="AW62" i="2"/>
  <c r="AX62" i="2"/>
  <c r="AY62" i="2"/>
  <c r="BB62" i="2"/>
  <c r="BC62" i="2"/>
  <c r="BD62" i="2"/>
  <c r="BE62" i="2"/>
  <c r="BH62" i="2"/>
  <c r="BI62" i="2"/>
  <c r="BJ62" i="2"/>
  <c r="BK62" i="2"/>
  <c r="BN62" i="2"/>
  <c r="BO62" i="2"/>
  <c r="BP62" i="2"/>
  <c r="BQ62" i="2"/>
  <c r="BT62" i="2"/>
  <c r="BU62" i="2"/>
  <c r="BV62" i="2"/>
  <c r="BW62" i="2"/>
  <c r="AP63" i="2"/>
  <c r="AQ63" i="2"/>
  <c r="AR63" i="2"/>
  <c r="AS63" i="2"/>
  <c r="AV63" i="2"/>
  <c r="AW63" i="2"/>
  <c r="AX63" i="2"/>
  <c r="AY63" i="2"/>
  <c r="BB63" i="2"/>
  <c r="BC63" i="2"/>
  <c r="BD63" i="2"/>
  <c r="BE63" i="2"/>
  <c r="BH63" i="2"/>
  <c r="BI63" i="2"/>
  <c r="BJ63" i="2"/>
  <c r="BK63" i="2"/>
  <c r="BN63" i="2"/>
  <c r="BO63" i="2"/>
  <c r="BP63" i="2"/>
  <c r="BQ63" i="2"/>
  <c r="BT63" i="2"/>
  <c r="BU63" i="2"/>
  <c r="BV63" i="2"/>
  <c r="BW63" i="2"/>
  <c r="AP64" i="2"/>
  <c r="AQ64" i="2"/>
  <c r="AR64" i="2"/>
  <c r="AS64" i="2"/>
  <c r="AV64" i="2"/>
  <c r="AW64" i="2"/>
  <c r="AX64" i="2"/>
  <c r="AY64" i="2"/>
  <c r="BB64" i="2"/>
  <c r="BC64" i="2"/>
  <c r="BD64" i="2"/>
  <c r="BE64" i="2"/>
  <c r="BH64" i="2"/>
  <c r="BI64" i="2"/>
  <c r="BJ64" i="2"/>
  <c r="BK64" i="2"/>
  <c r="BN64" i="2"/>
  <c r="BO64" i="2"/>
  <c r="BP64" i="2"/>
  <c r="BQ64" i="2"/>
  <c r="BT64" i="2"/>
  <c r="BU64" i="2"/>
  <c r="BV64" i="2"/>
  <c r="BW64" i="2"/>
  <c r="AP65" i="2"/>
  <c r="AQ65" i="2"/>
  <c r="AR65" i="2"/>
  <c r="AS65" i="2"/>
  <c r="AV65" i="2"/>
  <c r="AW65" i="2"/>
  <c r="AX65" i="2"/>
  <c r="AY65" i="2"/>
  <c r="BB65" i="2"/>
  <c r="BC65" i="2"/>
  <c r="BD65" i="2"/>
  <c r="BE65" i="2"/>
  <c r="BH65" i="2"/>
  <c r="BI65" i="2"/>
  <c r="BJ65" i="2"/>
  <c r="BK65" i="2"/>
  <c r="BN65" i="2"/>
  <c r="BO65" i="2"/>
  <c r="BP65" i="2"/>
  <c r="BQ65" i="2"/>
  <c r="BT65" i="2"/>
  <c r="BU65" i="2"/>
  <c r="BV65" i="2"/>
  <c r="BW65" i="2"/>
  <c r="AP66" i="2"/>
  <c r="AQ66" i="2"/>
  <c r="AR66" i="2"/>
  <c r="AS66" i="2"/>
  <c r="AV66" i="2"/>
  <c r="AW66" i="2"/>
  <c r="AX66" i="2"/>
  <c r="AY66" i="2"/>
  <c r="BB66" i="2"/>
  <c r="BC66" i="2"/>
  <c r="BD66" i="2"/>
  <c r="BE66" i="2"/>
  <c r="BH66" i="2"/>
  <c r="BI66" i="2"/>
  <c r="BJ66" i="2"/>
  <c r="BK66" i="2"/>
  <c r="BN66" i="2"/>
  <c r="BO66" i="2"/>
  <c r="BP66" i="2"/>
  <c r="BQ66" i="2"/>
  <c r="BT66" i="2"/>
  <c r="BU66" i="2"/>
  <c r="BV66" i="2"/>
  <c r="BW66" i="2"/>
  <c r="AP67" i="2"/>
  <c r="AQ67" i="2"/>
  <c r="AR67" i="2"/>
  <c r="AS67" i="2"/>
  <c r="AV67" i="2"/>
  <c r="AW67" i="2"/>
  <c r="AX67" i="2"/>
  <c r="AY67" i="2"/>
  <c r="BB67" i="2"/>
  <c r="BC67" i="2"/>
  <c r="BD67" i="2"/>
  <c r="BE67" i="2"/>
  <c r="BH67" i="2"/>
  <c r="BI67" i="2"/>
  <c r="BJ67" i="2"/>
  <c r="BK67" i="2"/>
  <c r="BN67" i="2"/>
  <c r="BO67" i="2"/>
  <c r="BP67" i="2"/>
  <c r="BQ67" i="2"/>
  <c r="BT67" i="2"/>
  <c r="BU67" i="2"/>
  <c r="BV67" i="2"/>
  <c r="BW67" i="2"/>
  <c r="AP68" i="2"/>
  <c r="AQ68" i="2"/>
  <c r="AR68" i="2"/>
  <c r="AS68" i="2"/>
  <c r="AV68" i="2"/>
  <c r="AW68" i="2"/>
  <c r="AX68" i="2"/>
  <c r="AY68" i="2"/>
  <c r="BB68" i="2"/>
  <c r="BC68" i="2"/>
  <c r="BD68" i="2"/>
  <c r="BE68" i="2"/>
  <c r="BH68" i="2"/>
  <c r="BI68" i="2"/>
  <c r="BJ68" i="2"/>
  <c r="BK68" i="2"/>
  <c r="BN68" i="2"/>
  <c r="BO68" i="2"/>
  <c r="BP68" i="2"/>
  <c r="BQ68" i="2"/>
  <c r="BT68" i="2"/>
  <c r="BU68" i="2"/>
  <c r="BV68" i="2"/>
  <c r="BW68" i="2"/>
  <c r="AP69" i="2"/>
  <c r="AQ69" i="2"/>
  <c r="AR69" i="2"/>
  <c r="AS69" i="2"/>
  <c r="AV69" i="2"/>
  <c r="AW69" i="2"/>
  <c r="AX69" i="2"/>
  <c r="AY69" i="2"/>
  <c r="BB69" i="2"/>
  <c r="BC69" i="2"/>
  <c r="BD69" i="2"/>
  <c r="BE69" i="2"/>
  <c r="BH69" i="2"/>
  <c r="BI69" i="2"/>
  <c r="BJ69" i="2"/>
  <c r="BK69" i="2"/>
  <c r="BN69" i="2"/>
  <c r="BO69" i="2"/>
  <c r="BP69" i="2"/>
  <c r="BQ69" i="2"/>
  <c r="BT69" i="2"/>
  <c r="BU69" i="2"/>
  <c r="BV69" i="2"/>
  <c r="BW69" i="2"/>
  <c r="AP70" i="2"/>
  <c r="AQ70" i="2"/>
  <c r="AR70" i="2"/>
  <c r="AS70" i="2"/>
  <c r="AV70" i="2"/>
  <c r="AW70" i="2"/>
  <c r="AX70" i="2"/>
  <c r="AY70" i="2"/>
  <c r="BB70" i="2"/>
  <c r="BC70" i="2"/>
  <c r="BD70" i="2"/>
  <c r="BE70" i="2"/>
  <c r="BH70" i="2"/>
  <c r="BI70" i="2"/>
  <c r="BJ70" i="2"/>
  <c r="BK70" i="2"/>
  <c r="BN70" i="2"/>
  <c r="BO70" i="2"/>
  <c r="BP70" i="2"/>
  <c r="BQ70" i="2"/>
  <c r="BT70" i="2"/>
  <c r="BU70" i="2"/>
  <c r="BV70" i="2"/>
  <c r="BW70" i="2"/>
  <c r="AP71" i="2"/>
  <c r="AQ71" i="2"/>
  <c r="AR71" i="2"/>
  <c r="AS71" i="2"/>
  <c r="AV71" i="2"/>
  <c r="AW71" i="2"/>
  <c r="AX71" i="2"/>
  <c r="AY71" i="2"/>
  <c r="BB71" i="2"/>
  <c r="BC71" i="2"/>
  <c r="BD71" i="2"/>
  <c r="BE71" i="2"/>
  <c r="BH71" i="2"/>
  <c r="BI71" i="2"/>
  <c r="BJ71" i="2"/>
  <c r="BK71" i="2"/>
  <c r="BN71" i="2"/>
  <c r="BO71" i="2"/>
  <c r="BP71" i="2"/>
  <c r="BQ71" i="2"/>
  <c r="BT71" i="2"/>
  <c r="BU71" i="2"/>
  <c r="BV71" i="2"/>
  <c r="BW71" i="2"/>
  <c r="AP72" i="2"/>
  <c r="AQ72" i="2"/>
  <c r="AR72" i="2"/>
  <c r="AS72" i="2"/>
  <c r="AV72" i="2"/>
  <c r="AW72" i="2"/>
  <c r="AX72" i="2"/>
  <c r="AY72" i="2"/>
  <c r="BB72" i="2"/>
  <c r="BC72" i="2"/>
  <c r="BD72" i="2"/>
  <c r="BE72" i="2"/>
  <c r="BH72" i="2"/>
  <c r="BI72" i="2"/>
  <c r="BJ72" i="2"/>
  <c r="BK72" i="2"/>
  <c r="BN72" i="2"/>
  <c r="BO72" i="2"/>
  <c r="BP72" i="2"/>
  <c r="BQ72" i="2"/>
  <c r="BT72" i="2"/>
  <c r="BU72" i="2"/>
  <c r="BV72" i="2"/>
  <c r="BW72" i="2"/>
  <c r="AP73" i="2"/>
  <c r="AQ73" i="2"/>
  <c r="AR73" i="2"/>
  <c r="AS73" i="2"/>
  <c r="AV73" i="2"/>
  <c r="AW73" i="2"/>
  <c r="AX73" i="2"/>
  <c r="AY73" i="2"/>
  <c r="BB73" i="2"/>
  <c r="BC73" i="2"/>
  <c r="BD73" i="2"/>
  <c r="BE73" i="2"/>
  <c r="BH73" i="2"/>
  <c r="BI73" i="2"/>
  <c r="BJ73" i="2"/>
  <c r="BK73" i="2"/>
  <c r="BN73" i="2"/>
  <c r="BO73" i="2"/>
  <c r="BP73" i="2"/>
  <c r="BQ73" i="2"/>
  <c r="BT73" i="2"/>
  <c r="BU73" i="2"/>
  <c r="BV73" i="2"/>
  <c r="BW73" i="2"/>
  <c r="AP74" i="2"/>
  <c r="AQ74" i="2"/>
  <c r="AR74" i="2"/>
  <c r="AS74" i="2"/>
  <c r="AV74" i="2"/>
  <c r="AW74" i="2"/>
  <c r="AX74" i="2"/>
  <c r="AY74" i="2"/>
  <c r="BB74" i="2"/>
  <c r="BC74" i="2"/>
  <c r="BD74" i="2"/>
  <c r="BE74" i="2"/>
  <c r="BH74" i="2"/>
  <c r="BI74" i="2"/>
  <c r="BJ74" i="2"/>
  <c r="BK74" i="2"/>
  <c r="BN74" i="2"/>
  <c r="BO74" i="2"/>
  <c r="BP74" i="2"/>
  <c r="BQ74" i="2"/>
  <c r="BT74" i="2"/>
  <c r="BU74" i="2"/>
  <c r="BV74" i="2"/>
  <c r="BW74" i="2"/>
  <c r="AP75" i="2"/>
  <c r="AQ75" i="2"/>
  <c r="AR75" i="2"/>
  <c r="AS75" i="2"/>
  <c r="AV75" i="2"/>
  <c r="AW75" i="2"/>
  <c r="AX75" i="2"/>
  <c r="AY75" i="2"/>
  <c r="BB75" i="2"/>
  <c r="BC75" i="2"/>
  <c r="BD75" i="2"/>
  <c r="BE75" i="2"/>
  <c r="BH75" i="2"/>
  <c r="BI75" i="2"/>
  <c r="BJ75" i="2"/>
  <c r="BK75" i="2"/>
  <c r="BN75" i="2"/>
  <c r="BO75" i="2"/>
  <c r="BP75" i="2"/>
  <c r="BQ75" i="2"/>
  <c r="BT75" i="2"/>
  <c r="BU75" i="2"/>
  <c r="BV75" i="2"/>
  <c r="BW75" i="2"/>
  <c r="AP76" i="2"/>
  <c r="AQ76" i="2"/>
  <c r="AR76" i="2"/>
  <c r="AS76" i="2"/>
  <c r="AV76" i="2"/>
  <c r="AW76" i="2"/>
  <c r="AX76" i="2"/>
  <c r="AY76" i="2"/>
  <c r="BB76" i="2"/>
  <c r="BC76" i="2"/>
  <c r="BD76" i="2"/>
  <c r="BE76" i="2"/>
  <c r="BH76" i="2"/>
  <c r="BI76" i="2"/>
  <c r="BJ76" i="2"/>
  <c r="BK76" i="2"/>
  <c r="BN76" i="2"/>
  <c r="BO76" i="2"/>
  <c r="BP76" i="2"/>
  <c r="BQ76" i="2"/>
  <c r="BT76" i="2"/>
  <c r="BU76" i="2"/>
  <c r="BV76" i="2"/>
  <c r="BW76" i="2"/>
  <c r="AP77" i="2"/>
  <c r="AQ77" i="2"/>
  <c r="AR77" i="2"/>
  <c r="AS77" i="2"/>
  <c r="AV77" i="2"/>
  <c r="AW77" i="2"/>
  <c r="AX77" i="2"/>
  <c r="AY77" i="2"/>
  <c r="BB77" i="2"/>
  <c r="BC77" i="2"/>
  <c r="BD77" i="2"/>
  <c r="BE77" i="2"/>
  <c r="BH77" i="2"/>
  <c r="BI77" i="2"/>
  <c r="BJ77" i="2"/>
  <c r="BK77" i="2"/>
  <c r="BN77" i="2"/>
  <c r="BO77" i="2"/>
  <c r="BP77" i="2"/>
  <c r="BQ77" i="2"/>
  <c r="BT77" i="2"/>
  <c r="BU77" i="2"/>
  <c r="BV77" i="2"/>
  <c r="BW77" i="2"/>
  <c r="AP78" i="2"/>
  <c r="AQ78" i="2"/>
  <c r="AR78" i="2"/>
  <c r="AS78" i="2"/>
  <c r="AV78" i="2"/>
  <c r="AW78" i="2"/>
  <c r="AX78" i="2"/>
  <c r="AY78" i="2"/>
  <c r="BB78" i="2"/>
  <c r="BC78" i="2"/>
  <c r="BD78" i="2"/>
  <c r="BE78" i="2"/>
  <c r="BH78" i="2"/>
  <c r="BI78" i="2"/>
  <c r="BJ78" i="2"/>
  <c r="BK78" i="2"/>
  <c r="BN78" i="2"/>
  <c r="BO78" i="2"/>
  <c r="BP78" i="2"/>
  <c r="BQ78" i="2"/>
  <c r="BT78" i="2"/>
  <c r="BU78" i="2"/>
  <c r="BV78" i="2"/>
  <c r="BW78" i="2"/>
  <c r="AP79" i="2"/>
  <c r="AQ79" i="2"/>
  <c r="AR79" i="2"/>
  <c r="AS79" i="2"/>
  <c r="AV79" i="2"/>
  <c r="AW79" i="2"/>
  <c r="AX79" i="2"/>
  <c r="AY79" i="2"/>
  <c r="BB79" i="2"/>
  <c r="BC79" i="2"/>
  <c r="BD79" i="2"/>
  <c r="BE79" i="2"/>
  <c r="BH79" i="2"/>
  <c r="BI79" i="2"/>
  <c r="BJ79" i="2"/>
  <c r="BK79" i="2"/>
  <c r="BN79" i="2"/>
  <c r="BO79" i="2"/>
  <c r="BP79" i="2"/>
  <c r="BQ79" i="2"/>
  <c r="BT79" i="2"/>
  <c r="BU79" i="2"/>
  <c r="BV79" i="2"/>
  <c r="BW79" i="2"/>
  <c r="AP80" i="2"/>
  <c r="AQ80" i="2"/>
  <c r="AR80" i="2"/>
  <c r="AS80" i="2"/>
  <c r="AV80" i="2"/>
  <c r="AW80" i="2"/>
  <c r="AX80" i="2"/>
  <c r="AY80" i="2"/>
  <c r="BB80" i="2"/>
  <c r="BC80" i="2"/>
  <c r="BD80" i="2"/>
  <c r="BE80" i="2"/>
  <c r="BH80" i="2"/>
  <c r="BI80" i="2"/>
  <c r="BJ80" i="2"/>
  <c r="BK80" i="2"/>
  <c r="BN80" i="2"/>
  <c r="BO80" i="2"/>
  <c r="BP80" i="2"/>
  <c r="BQ80" i="2"/>
  <c r="BT80" i="2"/>
  <c r="BU80" i="2"/>
  <c r="BV80" i="2"/>
  <c r="BW80" i="2"/>
  <c r="AP81" i="2"/>
  <c r="AQ81" i="2"/>
  <c r="AR81" i="2"/>
  <c r="AS81" i="2"/>
  <c r="AV81" i="2"/>
  <c r="AW81" i="2"/>
  <c r="AX81" i="2"/>
  <c r="AY81" i="2"/>
  <c r="BB81" i="2"/>
  <c r="BC81" i="2"/>
  <c r="BD81" i="2"/>
  <c r="BE81" i="2"/>
  <c r="BH81" i="2"/>
  <c r="BI81" i="2"/>
  <c r="BJ81" i="2"/>
  <c r="BK81" i="2"/>
  <c r="BN81" i="2"/>
  <c r="BO81" i="2"/>
  <c r="BP81" i="2"/>
  <c r="BQ81" i="2"/>
  <c r="BT81" i="2"/>
  <c r="BU81" i="2"/>
  <c r="BV81" i="2"/>
  <c r="BW81" i="2"/>
  <c r="AP82" i="2"/>
  <c r="AQ82" i="2"/>
  <c r="AR82" i="2"/>
  <c r="AS82" i="2"/>
  <c r="AV82" i="2"/>
  <c r="AW82" i="2"/>
  <c r="AX82" i="2"/>
  <c r="AY82" i="2"/>
  <c r="BB82" i="2"/>
  <c r="BC82" i="2"/>
  <c r="BD82" i="2"/>
  <c r="BE82" i="2"/>
  <c r="BH82" i="2"/>
  <c r="BI82" i="2"/>
  <c r="BJ82" i="2"/>
  <c r="BK82" i="2"/>
  <c r="BN82" i="2"/>
  <c r="BO82" i="2"/>
  <c r="BP82" i="2"/>
  <c r="BQ82" i="2"/>
  <c r="BT82" i="2"/>
  <c r="BU82" i="2"/>
  <c r="BV82" i="2"/>
  <c r="BW82" i="2"/>
  <c r="AP83" i="2"/>
  <c r="AQ83" i="2"/>
  <c r="AR83" i="2"/>
  <c r="AS83" i="2"/>
  <c r="AV83" i="2"/>
  <c r="AW83" i="2"/>
  <c r="AX83" i="2"/>
  <c r="AY83" i="2"/>
  <c r="BB83" i="2"/>
  <c r="BC83" i="2"/>
  <c r="BD83" i="2"/>
  <c r="BE83" i="2"/>
  <c r="BH83" i="2"/>
  <c r="BI83" i="2"/>
  <c r="BJ83" i="2"/>
  <c r="BK83" i="2"/>
  <c r="BN83" i="2"/>
  <c r="BO83" i="2"/>
  <c r="BP83" i="2"/>
  <c r="BQ83" i="2"/>
  <c r="BT83" i="2"/>
  <c r="BU83" i="2"/>
  <c r="BV83" i="2"/>
  <c r="BW83" i="2"/>
  <c r="AP84" i="2"/>
  <c r="AQ84" i="2"/>
  <c r="AR84" i="2"/>
  <c r="AS84" i="2"/>
  <c r="AV84" i="2"/>
  <c r="AW84" i="2"/>
  <c r="AX84" i="2"/>
  <c r="AY84" i="2"/>
  <c r="BB84" i="2"/>
  <c r="BC84" i="2"/>
  <c r="BD84" i="2"/>
  <c r="BE84" i="2"/>
  <c r="BH84" i="2"/>
  <c r="BI84" i="2"/>
  <c r="BJ84" i="2"/>
  <c r="BK84" i="2"/>
  <c r="BN84" i="2"/>
  <c r="BO84" i="2"/>
  <c r="BP84" i="2"/>
  <c r="BQ84" i="2"/>
  <c r="BT84" i="2"/>
  <c r="BU84" i="2"/>
  <c r="BV84" i="2"/>
  <c r="BW84" i="2"/>
  <c r="AP85" i="2"/>
  <c r="AQ85" i="2"/>
  <c r="AR85" i="2"/>
  <c r="AS85" i="2"/>
  <c r="AV85" i="2"/>
  <c r="AW85" i="2"/>
  <c r="AX85" i="2"/>
  <c r="AY85" i="2"/>
  <c r="BB85" i="2"/>
  <c r="BC85" i="2"/>
  <c r="BD85" i="2"/>
  <c r="BE85" i="2"/>
  <c r="BH85" i="2"/>
  <c r="BI85" i="2"/>
  <c r="BJ85" i="2"/>
  <c r="BK85" i="2"/>
  <c r="BN85" i="2"/>
  <c r="BO85" i="2"/>
  <c r="BP85" i="2"/>
  <c r="BQ85" i="2"/>
  <c r="BT85" i="2"/>
  <c r="BU85" i="2"/>
  <c r="BV85" i="2"/>
  <c r="BW85" i="2"/>
  <c r="AP86" i="2"/>
  <c r="AQ86" i="2"/>
  <c r="AR86" i="2"/>
  <c r="AS86" i="2"/>
  <c r="AV86" i="2"/>
  <c r="AW86" i="2"/>
  <c r="AX86" i="2"/>
  <c r="AY86" i="2"/>
  <c r="BB86" i="2"/>
  <c r="BC86" i="2"/>
  <c r="BD86" i="2"/>
  <c r="BE86" i="2"/>
  <c r="BH86" i="2"/>
  <c r="BI86" i="2"/>
  <c r="BJ86" i="2"/>
  <c r="BK86" i="2"/>
  <c r="BN86" i="2"/>
  <c r="BO86" i="2"/>
  <c r="BP86" i="2"/>
  <c r="BQ86" i="2"/>
  <c r="BT86" i="2"/>
  <c r="BU86" i="2"/>
  <c r="BV86" i="2"/>
  <c r="BW86" i="2"/>
  <c r="AP87" i="2"/>
  <c r="AQ87" i="2"/>
  <c r="AR87" i="2"/>
  <c r="AS87" i="2"/>
  <c r="AV87" i="2"/>
  <c r="AW87" i="2"/>
  <c r="AX87" i="2"/>
  <c r="AY87" i="2"/>
  <c r="BB87" i="2"/>
  <c r="BC87" i="2"/>
  <c r="BD87" i="2"/>
  <c r="BE87" i="2"/>
  <c r="BH87" i="2"/>
  <c r="BI87" i="2"/>
  <c r="BJ87" i="2"/>
  <c r="BK87" i="2"/>
  <c r="BN87" i="2"/>
  <c r="BO87" i="2"/>
  <c r="BP87" i="2"/>
  <c r="BQ87" i="2"/>
  <c r="BT87" i="2"/>
  <c r="BU87" i="2"/>
  <c r="BV87" i="2"/>
  <c r="BW87" i="2"/>
  <c r="AP88" i="2"/>
  <c r="AQ88" i="2"/>
  <c r="AR88" i="2"/>
  <c r="AS88" i="2"/>
  <c r="AV88" i="2"/>
  <c r="AW88" i="2"/>
  <c r="AX88" i="2"/>
  <c r="AY88" i="2"/>
  <c r="BB88" i="2"/>
  <c r="BC88" i="2"/>
  <c r="BD88" i="2"/>
  <c r="BE88" i="2"/>
  <c r="BH88" i="2"/>
  <c r="BI88" i="2"/>
  <c r="BJ88" i="2"/>
  <c r="BK88" i="2"/>
  <c r="BN88" i="2"/>
  <c r="BO88" i="2"/>
  <c r="BP88" i="2"/>
  <c r="BQ88" i="2"/>
  <c r="BT88" i="2"/>
  <c r="BU88" i="2"/>
  <c r="BV88" i="2"/>
  <c r="BW88" i="2"/>
  <c r="AP89" i="2"/>
  <c r="AQ89" i="2"/>
  <c r="AR89" i="2"/>
  <c r="AS89" i="2"/>
  <c r="AV89" i="2"/>
  <c r="AW89" i="2"/>
  <c r="AX89" i="2"/>
  <c r="AY89" i="2"/>
  <c r="BB89" i="2"/>
  <c r="BC89" i="2"/>
  <c r="BD89" i="2"/>
  <c r="BE89" i="2"/>
  <c r="BH89" i="2"/>
  <c r="BI89" i="2"/>
  <c r="BJ89" i="2"/>
  <c r="BK89" i="2"/>
  <c r="BN89" i="2"/>
  <c r="BO89" i="2"/>
  <c r="BP89" i="2"/>
  <c r="BQ89" i="2"/>
  <c r="BT89" i="2"/>
  <c r="BU89" i="2"/>
  <c r="BV89" i="2"/>
  <c r="BW89" i="2"/>
  <c r="AP90" i="2"/>
  <c r="AQ90" i="2"/>
  <c r="AR90" i="2"/>
  <c r="AS90" i="2"/>
  <c r="AV90" i="2"/>
  <c r="AW90" i="2"/>
  <c r="AX90" i="2"/>
  <c r="AY90" i="2"/>
  <c r="BB90" i="2"/>
  <c r="BC90" i="2"/>
  <c r="BD90" i="2"/>
  <c r="BE90" i="2"/>
  <c r="BH90" i="2"/>
  <c r="BI90" i="2"/>
  <c r="BJ90" i="2"/>
  <c r="BK90" i="2"/>
  <c r="BN90" i="2"/>
  <c r="BO90" i="2"/>
  <c r="BP90" i="2"/>
  <c r="BQ90" i="2"/>
  <c r="BT90" i="2"/>
  <c r="BU90" i="2"/>
  <c r="BV90" i="2"/>
  <c r="BW90" i="2"/>
  <c r="AP91" i="2"/>
  <c r="AQ91" i="2"/>
  <c r="AR91" i="2"/>
  <c r="AS91" i="2"/>
  <c r="AV91" i="2"/>
  <c r="AW91" i="2"/>
  <c r="AX91" i="2"/>
  <c r="AY91" i="2"/>
  <c r="BB91" i="2"/>
  <c r="BC91" i="2"/>
  <c r="BD91" i="2"/>
  <c r="BE91" i="2"/>
  <c r="BH91" i="2"/>
  <c r="BI91" i="2"/>
  <c r="BJ91" i="2"/>
  <c r="BK91" i="2"/>
  <c r="BN91" i="2"/>
  <c r="BO91" i="2"/>
  <c r="BP91" i="2"/>
  <c r="BQ91" i="2"/>
  <c r="BT91" i="2"/>
  <c r="BU91" i="2"/>
  <c r="BV91" i="2"/>
  <c r="BW91" i="2"/>
  <c r="AP92" i="2"/>
  <c r="AQ92" i="2"/>
  <c r="AR92" i="2"/>
  <c r="AS92" i="2"/>
  <c r="AV92" i="2"/>
  <c r="AW92" i="2"/>
  <c r="AX92" i="2"/>
  <c r="AY92" i="2"/>
  <c r="BB92" i="2"/>
  <c r="BC92" i="2"/>
  <c r="BD92" i="2"/>
  <c r="BE92" i="2"/>
  <c r="BH92" i="2"/>
  <c r="BI92" i="2"/>
  <c r="BJ92" i="2"/>
  <c r="BK92" i="2"/>
  <c r="BN92" i="2"/>
  <c r="BO92" i="2"/>
  <c r="BP92" i="2"/>
  <c r="BQ92" i="2"/>
  <c r="BT92" i="2"/>
  <c r="BU92" i="2"/>
  <c r="BV92" i="2"/>
  <c r="BW92" i="2"/>
  <c r="AP93" i="2"/>
  <c r="AQ93" i="2"/>
  <c r="AR93" i="2"/>
  <c r="AS93" i="2"/>
  <c r="AV93" i="2"/>
  <c r="AW93" i="2"/>
  <c r="AX93" i="2"/>
  <c r="AY93" i="2"/>
  <c r="BB93" i="2"/>
  <c r="BC93" i="2"/>
  <c r="BD93" i="2"/>
  <c r="BE93" i="2"/>
  <c r="BH93" i="2"/>
  <c r="BI93" i="2"/>
  <c r="BJ93" i="2"/>
  <c r="BK93" i="2"/>
  <c r="BN93" i="2"/>
  <c r="BO93" i="2"/>
  <c r="BP93" i="2"/>
  <c r="BQ93" i="2"/>
  <c r="BT93" i="2"/>
  <c r="BU93" i="2"/>
  <c r="BV93" i="2"/>
  <c r="BW93" i="2"/>
  <c r="AP94" i="2"/>
  <c r="AQ94" i="2"/>
  <c r="AR94" i="2"/>
  <c r="AS94" i="2"/>
  <c r="AV94" i="2"/>
  <c r="AW94" i="2"/>
  <c r="AX94" i="2"/>
  <c r="AY94" i="2"/>
  <c r="BB94" i="2"/>
  <c r="BC94" i="2"/>
  <c r="BD94" i="2"/>
  <c r="BE94" i="2"/>
  <c r="BH94" i="2"/>
  <c r="BI94" i="2"/>
  <c r="BJ94" i="2"/>
  <c r="BK94" i="2"/>
  <c r="BN94" i="2"/>
  <c r="BO94" i="2"/>
  <c r="BP94" i="2"/>
  <c r="BQ94" i="2"/>
  <c r="BT94" i="2"/>
  <c r="BU94" i="2"/>
  <c r="BV94" i="2"/>
  <c r="BW94" i="2"/>
  <c r="AP95" i="2"/>
  <c r="AQ95" i="2"/>
  <c r="AR95" i="2"/>
  <c r="AS95" i="2"/>
  <c r="AV95" i="2"/>
  <c r="AW95" i="2"/>
  <c r="AX95" i="2"/>
  <c r="AY95" i="2"/>
  <c r="BB95" i="2"/>
  <c r="BC95" i="2"/>
  <c r="BD95" i="2"/>
  <c r="BE95" i="2"/>
  <c r="BH95" i="2"/>
  <c r="BI95" i="2"/>
  <c r="BJ95" i="2"/>
  <c r="BK95" i="2"/>
  <c r="BN95" i="2"/>
  <c r="BO95" i="2"/>
  <c r="BP95" i="2"/>
  <c r="BQ95" i="2"/>
  <c r="BT95" i="2"/>
  <c r="BU95" i="2"/>
  <c r="BV95" i="2"/>
  <c r="BW95" i="2"/>
  <c r="AP96" i="2"/>
  <c r="AQ96" i="2"/>
  <c r="AR96" i="2"/>
  <c r="AS96" i="2"/>
  <c r="AV96" i="2"/>
  <c r="AW96" i="2"/>
  <c r="AX96" i="2"/>
  <c r="AY96" i="2"/>
  <c r="BB96" i="2"/>
  <c r="BC96" i="2"/>
  <c r="BD96" i="2"/>
  <c r="BE96" i="2"/>
  <c r="BH96" i="2"/>
  <c r="BI96" i="2"/>
  <c r="BJ96" i="2"/>
  <c r="BK96" i="2"/>
  <c r="BN96" i="2"/>
  <c r="BO96" i="2"/>
  <c r="BP96" i="2"/>
  <c r="BQ96" i="2"/>
  <c r="BT96" i="2"/>
  <c r="BU96" i="2"/>
  <c r="BV96" i="2"/>
  <c r="BW96" i="2"/>
  <c r="AP97" i="2"/>
  <c r="AQ97" i="2"/>
  <c r="AR97" i="2"/>
  <c r="AS97" i="2"/>
  <c r="AV97" i="2"/>
  <c r="AW97" i="2"/>
  <c r="AX97" i="2"/>
  <c r="AY97" i="2"/>
  <c r="BB97" i="2"/>
  <c r="BC97" i="2"/>
  <c r="BD97" i="2"/>
  <c r="BE97" i="2"/>
  <c r="BH97" i="2"/>
  <c r="BI97" i="2"/>
  <c r="BJ97" i="2"/>
  <c r="BK97" i="2"/>
  <c r="BN97" i="2"/>
  <c r="BO97" i="2"/>
  <c r="BP97" i="2"/>
  <c r="BQ97" i="2"/>
  <c r="BT97" i="2"/>
  <c r="BU97" i="2"/>
  <c r="BV97" i="2"/>
  <c r="BW97" i="2"/>
  <c r="AP98" i="2"/>
  <c r="AQ98" i="2"/>
  <c r="AR98" i="2"/>
  <c r="AS98" i="2"/>
  <c r="AV98" i="2"/>
  <c r="AW98" i="2"/>
  <c r="AX98" i="2"/>
  <c r="AY98" i="2"/>
  <c r="BB98" i="2"/>
  <c r="BC98" i="2"/>
  <c r="BD98" i="2"/>
  <c r="BE98" i="2"/>
  <c r="BH98" i="2"/>
  <c r="BI98" i="2"/>
  <c r="BJ98" i="2"/>
  <c r="BK98" i="2"/>
  <c r="BN98" i="2"/>
  <c r="BO98" i="2"/>
  <c r="BP98" i="2"/>
  <c r="BQ98" i="2"/>
  <c r="BT98" i="2"/>
  <c r="BU98" i="2"/>
  <c r="BV98" i="2"/>
  <c r="BW98" i="2"/>
  <c r="AP99" i="2"/>
  <c r="AQ99" i="2"/>
  <c r="AR99" i="2"/>
  <c r="AS99" i="2"/>
  <c r="AV99" i="2"/>
  <c r="AW99" i="2"/>
  <c r="AX99" i="2"/>
  <c r="AY99" i="2"/>
  <c r="BB99" i="2"/>
  <c r="BC99" i="2"/>
  <c r="BD99" i="2"/>
  <c r="BE99" i="2"/>
  <c r="BH99" i="2"/>
  <c r="BI99" i="2"/>
  <c r="BJ99" i="2"/>
  <c r="BK99" i="2"/>
  <c r="BN99" i="2"/>
  <c r="BO99" i="2"/>
  <c r="BP99" i="2"/>
  <c r="BQ99" i="2"/>
  <c r="BT99" i="2"/>
  <c r="BU99" i="2"/>
  <c r="BV99" i="2"/>
  <c r="BW99" i="2"/>
  <c r="AP100" i="2"/>
  <c r="AQ100" i="2"/>
  <c r="AR100" i="2"/>
  <c r="AS100" i="2"/>
  <c r="AV100" i="2"/>
  <c r="AW100" i="2"/>
  <c r="AX100" i="2"/>
  <c r="AY100" i="2"/>
  <c r="BB100" i="2"/>
  <c r="BC100" i="2"/>
  <c r="BD100" i="2"/>
  <c r="BE100" i="2"/>
  <c r="BH100" i="2"/>
  <c r="BI100" i="2"/>
  <c r="BJ100" i="2"/>
  <c r="BK100" i="2"/>
  <c r="BN100" i="2"/>
  <c r="BO100" i="2"/>
  <c r="BP100" i="2"/>
  <c r="BQ100" i="2"/>
  <c r="BT100" i="2"/>
  <c r="BU100" i="2"/>
  <c r="BV100" i="2"/>
  <c r="BW100" i="2"/>
  <c r="AP101" i="2"/>
  <c r="AQ101" i="2"/>
  <c r="AR101" i="2"/>
  <c r="AS101" i="2"/>
  <c r="AV101" i="2"/>
  <c r="AW101" i="2"/>
  <c r="AX101" i="2"/>
  <c r="AY101" i="2"/>
  <c r="BB101" i="2"/>
  <c r="BC101" i="2"/>
  <c r="BD101" i="2"/>
  <c r="BE101" i="2"/>
  <c r="BH101" i="2"/>
  <c r="BI101" i="2"/>
  <c r="BJ101" i="2"/>
  <c r="BK101" i="2"/>
  <c r="BN101" i="2"/>
  <c r="BO101" i="2"/>
  <c r="BP101" i="2"/>
  <c r="BQ101" i="2"/>
  <c r="BT101" i="2"/>
  <c r="BU101" i="2"/>
  <c r="BV101" i="2"/>
  <c r="BW101" i="2"/>
  <c r="AP102" i="2"/>
  <c r="AQ102" i="2"/>
  <c r="AR102" i="2"/>
  <c r="AS102" i="2"/>
  <c r="AV102" i="2"/>
  <c r="AW102" i="2"/>
  <c r="AX102" i="2"/>
  <c r="AY102" i="2"/>
  <c r="BB102" i="2"/>
  <c r="BC102" i="2"/>
  <c r="BD102" i="2"/>
  <c r="BE102" i="2"/>
  <c r="BH102" i="2"/>
  <c r="BI102" i="2"/>
  <c r="BJ102" i="2"/>
  <c r="BK102" i="2"/>
  <c r="BN102" i="2"/>
  <c r="BO102" i="2"/>
  <c r="BP102" i="2"/>
  <c r="BQ102" i="2"/>
  <c r="BT102" i="2"/>
  <c r="BU102" i="2"/>
  <c r="BV102" i="2"/>
  <c r="BW102" i="2"/>
  <c r="AP103" i="2"/>
  <c r="AQ103" i="2"/>
  <c r="AR103" i="2"/>
  <c r="AS103" i="2"/>
  <c r="AV103" i="2"/>
  <c r="AW103" i="2"/>
  <c r="AX103" i="2"/>
  <c r="AY103" i="2"/>
  <c r="BB103" i="2"/>
  <c r="BC103" i="2"/>
  <c r="BD103" i="2"/>
  <c r="BE103" i="2"/>
  <c r="BH103" i="2"/>
  <c r="BI103" i="2"/>
  <c r="BJ103" i="2"/>
  <c r="BK103" i="2"/>
  <c r="BN103" i="2"/>
  <c r="BO103" i="2"/>
  <c r="BP103" i="2"/>
  <c r="BQ103" i="2"/>
  <c r="BT103" i="2"/>
  <c r="BU103" i="2"/>
  <c r="BV103" i="2"/>
  <c r="BW103" i="2"/>
  <c r="AP104" i="2"/>
  <c r="AQ104" i="2"/>
  <c r="AR104" i="2"/>
  <c r="AS104" i="2"/>
  <c r="AV104" i="2"/>
  <c r="AW104" i="2"/>
  <c r="AX104" i="2"/>
  <c r="AY104" i="2"/>
  <c r="BB104" i="2"/>
  <c r="BC104" i="2"/>
  <c r="BD104" i="2"/>
  <c r="BE104" i="2"/>
  <c r="BH104" i="2"/>
  <c r="BI104" i="2"/>
  <c r="BJ104" i="2"/>
  <c r="BK104" i="2"/>
  <c r="BN104" i="2"/>
  <c r="BO104" i="2"/>
  <c r="BP104" i="2"/>
  <c r="BQ104" i="2"/>
  <c r="BT104" i="2"/>
  <c r="BU104" i="2"/>
  <c r="BV104" i="2"/>
  <c r="BW104" i="2"/>
  <c r="AP105" i="2"/>
  <c r="AQ105" i="2"/>
  <c r="AR105" i="2"/>
  <c r="AS105" i="2"/>
  <c r="AV105" i="2"/>
  <c r="AW105" i="2"/>
  <c r="AX105" i="2"/>
  <c r="AY105" i="2"/>
  <c r="BB105" i="2"/>
  <c r="BC105" i="2"/>
  <c r="BD105" i="2"/>
  <c r="BE105" i="2"/>
  <c r="BH105" i="2"/>
  <c r="BI105" i="2"/>
  <c r="BJ105" i="2"/>
  <c r="BK105" i="2"/>
  <c r="BN105" i="2"/>
  <c r="BO105" i="2"/>
  <c r="BP105" i="2"/>
  <c r="BQ105" i="2"/>
  <c r="BT105" i="2"/>
  <c r="BU105" i="2"/>
  <c r="BV105" i="2"/>
  <c r="BW105" i="2"/>
  <c r="AP106" i="2"/>
  <c r="AQ106" i="2"/>
  <c r="AR106" i="2"/>
  <c r="AS106" i="2"/>
  <c r="AV106" i="2"/>
  <c r="AW106" i="2"/>
  <c r="AX106" i="2"/>
  <c r="AY106" i="2"/>
  <c r="BB106" i="2"/>
  <c r="BC106" i="2"/>
  <c r="BD106" i="2"/>
  <c r="BE106" i="2"/>
  <c r="BH106" i="2"/>
  <c r="BI106" i="2"/>
  <c r="BJ106" i="2"/>
  <c r="BK106" i="2"/>
  <c r="BN106" i="2"/>
  <c r="BO106" i="2"/>
  <c r="BP106" i="2"/>
  <c r="BQ106" i="2"/>
  <c r="BT106" i="2"/>
  <c r="BU106" i="2"/>
  <c r="BV106" i="2"/>
  <c r="BW106" i="2"/>
  <c r="AP107" i="2"/>
  <c r="AQ107" i="2"/>
  <c r="AR107" i="2"/>
  <c r="AS107" i="2"/>
  <c r="AV107" i="2"/>
  <c r="AW107" i="2"/>
  <c r="AX107" i="2"/>
  <c r="AY107" i="2"/>
  <c r="BB107" i="2"/>
  <c r="BC107" i="2"/>
  <c r="BD107" i="2"/>
  <c r="BE107" i="2"/>
  <c r="BH107" i="2"/>
  <c r="BI107" i="2"/>
  <c r="BJ107" i="2"/>
  <c r="BK107" i="2"/>
  <c r="BN107" i="2"/>
  <c r="BO107" i="2"/>
  <c r="BP107" i="2"/>
  <c r="BQ107" i="2"/>
  <c r="BT107" i="2"/>
  <c r="BU107" i="2"/>
  <c r="BV107" i="2"/>
  <c r="BW107" i="2"/>
  <c r="AP108" i="2"/>
  <c r="AQ108" i="2"/>
  <c r="AR108" i="2"/>
  <c r="AS108" i="2"/>
  <c r="AV108" i="2"/>
  <c r="AW108" i="2"/>
  <c r="AX108" i="2"/>
  <c r="AY108" i="2"/>
  <c r="BB108" i="2"/>
  <c r="BC108" i="2"/>
  <c r="BD108" i="2"/>
  <c r="BE108" i="2"/>
  <c r="BH108" i="2"/>
  <c r="BI108" i="2"/>
  <c r="BJ108" i="2"/>
  <c r="BK108" i="2"/>
  <c r="BN108" i="2"/>
  <c r="BO108" i="2"/>
  <c r="BP108" i="2"/>
  <c r="BQ108" i="2"/>
  <c r="BT108" i="2"/>
  <c r="BU108" i="2"/>
  <c r="BV108" i="2"/>
  <c r="BW108" i="2"/>
  <c r="AP109" i="2"/>
  <c r="AQ109" i="2"/>
  <c r="AR109" i="2"/>
  <c r="AS109" i="2"/>
  <c r="AV109" i="2"/>
  <c r="AW109" i="2"/>
  <c r="AX109" i="2"/>
  <c r="AY109" i="2"/>
  <c r="BB109" i="2"/>
  <c r="BC109" i="2"/>
  <c r="BD109" i="2"/>
  <c r="BE109" i="2"/>
  <c r="BH109" i="2"/>
  <c r="BI109" i="2"/>
  <c r="BJ109" i="2"/>
  <c r="BK109" i="2"/>
  <c r="BN109" i="2"/>
  <c r="BO109" i="2"/>
  <c r="BP109" i="2"/>
  <c r="BQ109" i="2"/>
  <c r="BT109" i="2"/>
  <c r="BU109" i="2"/>
  <c r="BV109" i="2"/>
  <c r="BW109" i="2"/>
  <c r="AP110" i="2"/>
  <c r="AQ110" i="2"/>
  <c r="AR110" i="2"/>
  <c r="AS110" i="2"/>
  <c r="AV110" i="2"/>
  <c r="AW110" i="2"/>
  <c r="AX110" i="2"/>
  <c r="AY110" i="2"/>
  <c r="BB110" i="2"/>
  <c r="BC110" i="2"/>
  <c r="BD110" i="2"/>
  <c r="BE110" i="2"/>
  <c r="BH110" i="2"/>
  <c r="BI110" i="2"/>
  <c r="BJ110" i="2"/>
  <c r="BK110" i="2"/>
  <c r="BN110" i="2"/>
  <c r="BO110" i="2"/>
  <c r="BP110" i="2"/>
  <c r="BQ110" i="2"/>
  <c r="BT110" i="2"/>
  <c r="BU110" i="2"/>
  <c r="BV110" i="2"/>
  <c r="BW110" i="2"/>
  <c r="AP111" i="2"/>
  <c r="AQ111" i="2"/>
  <c r="AR111" i="2"/>
  <c r="AS111" i="2"/>
  <c r="AV111" i="2"/>
  <c r="AW111" i="2"/>
  <c r="AX111" i="2"/>
  <c r="AY111" i="2"/>
  <c r="BB111" i="2"/>
  <c r="BC111" i="2"/>
  <c r="BD111" i="2"/>
  <c r="BE111" i="2"/>
  <c r="BH111" i="2"/>
  <c r="BI111" i="2"/>
  <c r="BJ111" i="2"/>
  <c r="BK111" i="2"/>
  <c r="BN111" i="2"/>
  <c r="BO111" i="2"/>
  <c r="BP111" i="2"/>
  <c r="BQ111" i="2"/>
  <c r="BT111" i="2"/>
  <c r="BU111" i="2"/>
  <c r="BV111" i="2"/>
  <c r="BW111" i="2"/>
  <c r="AP112" i="2"/>
  <c r="AQ112" i="2"/>
  <c r="AR112" i="2"/>
  <c r="AS112" i="2"/>
  <c r="AV112" i="2"/>
  <c r="AW112" i="2"/>
  <c r="AX112" i="2"/>
  <c r="AY112" i="2"/>
  <c r="BB112" i="2"/>
  <c r="BC112" i="2"/>
  <c r="BD112" i="2"/>
  <c r="BE112" i="2"/>
  <c r="BH112" i="2"/>
  <c r="BI112" i="2"/>
  <c r="BJ112" i="2"/>
  <c r="BK112" i="2"/>
  <c r="BN112" i="2"/>
  <c r="BO112" i="2"/>
  <c r="BP112" i="2"/>
  <c r="BQ112" i="2"/>
  <c r="BT112" i="2"/>
  <c r="BU112" i="2"/>
  <c r="BV112" i="2"/>
  <c r="BW112" i="2"/>
  <c r="AP113" i="2"/>
  <c r="AQ113" i="2"/>
  <c r="AR113" i="2"/>
  <c r="AS113" i="2"/>
  <c r="AV113" i="2"/>
  <c r="AW113" i="2"/>
  <c r="AX113" i="2"/>
  <c r="AY113" i="2"/>
  <c r="BB113" i="2"/>
  <c r="BC113" i="2"/>
  <c r="BD113" i="2"/>
  <c r="BE113" i="2"/>
  <c r="BH113" i="2"/>
  <c r="BI113" i="2"/>
  <c r="BJ113" i="2"/>
  <c r="BK113" i="2"/>
  <c r="BN113" i="2"/>
  <c r="BO113" i="2"/>
  <c r="BP113" i="2"/>
  <c r="BQ113" i="2"/>
  <c r="BT113" i="2"/>
  <c r="BU113" i="2"/>
  <c r="BV113" i="2"/>
  <c r="BW113" i="2"/>
  <c r="AP114" i="2"/>
  <c r="AQ114" i="2"/>
  <c r="AR114" i="2"/>
  <c r="AS114" i="2"/>
  <c r="AV114" i="2"/>
  <c r="AW114" i="2"/>
  <c r="AX114" i="2"/>
  <c r="AY114" i="2"/>
  <c r="BB114" i="2"/>
  <c r="BC114" i="2"/>
  <c r="BD114" i="2"/>
  <c r="BE114" i="2"/>
  <c r="BH114" i="2"/>
  <c r="BI114" i="2"/>
  <c r="BJ114" i="2"/>
  <c r="BK114" i="2"/>
  <c r="BN114" i="2"/>
  <c r="BO114" i="2"/>
  <c r="BP114" i="2"/>
  <c r="BQ114" i="2"/>
  <c r="BT114" i="2"/>
  <c r="BU114" i="2"/>
  <c r="BV114" i="2"/>
  <c r="BW114" i="2"/>
  <c r="AP115" i="2"/>
  <c r="AQ115" i="2"/>
  <c r="AR115" i="2"/>
  <c r="AS115" i="2"/>
  <c r="AV115" i="2"/>
  <c r="AW115" i="2"/>
  <c r="AX115" i="2"/>
  <c r="AY115" i="2"/>
  <c r="BB115" i="2"/>
  <c r="BC115" i="2"/>
  <c r="BD115" i="2"/>
  <c r="BE115" i="2"/>
  <c r="BH115" i="2"/>
  <c r="BI115" i="2"/>
  <c r="BJ115" i="2"/>
  <c r="BK115" i="2"/>
  <c r="BN115" i="2"/>
  <c r="BO115" i="2"/>
  <c r="BP115" i="2"/>
  <c r="BQ115" i="2"/>
  <c r="BT115" i="2"/>
  <c r="BU115" i="2"/>
  <c r="BV115" i="2"/>
  <c r="BW115" i="2"/>
  <c r="AP116" i="2"/>
  <c r="AQ116" i="2"/>
  <c r="AR116" i="2"/>
  <c r="AS116" i="2"/>
  <c r="AV116" i="2"/>
  <c r="AW116" i="2"/>
  <c r="AX116" i="2"/>
  <c r="AY116" i="2"/>
  <c r="BB116" i="2"/>
  <c r="BC116" i="2"/>
  <c r="BD116" i="2"/>
  <c r="BE116" i="2"/>
  <c r="BH116" i="2"/>
  <c r="BI116" i="2"/>
  <c r="BJ116" i="2"/>
  <c r="BK116" i="2"/>
  <c r="BN116" i="2"/>
  <c r="BO116" i="2"/>
  <c r="BP116" i="2"/>
  <c r="BQ116" i="2"/>
  <c r="BT116" i="2"/>
  <c r="BU116" i="2"/>
  <c r="BV116" i="2"/>
  <c r="BW116" i="2"/>
  <c r="AP117" i="2"/>
  <c r="AQ117" i="2"/>
  <c r="AR117" i="2"/>
  <c r="AS117" i="2"/>
  <c r="AV117" i="2"/>
  <c r="AW117" i="2"/>
  <c r="AX117" i="2"/>
  <c r="AY117" i="2"/>
  <c r="BB117" i="2"/>
  <c r="BC117" i="2"/>
  <c r="BD117" i="2"/>
  <c r="BE117" i="2"/>
  <c r="BH117" i="2"/>
  <c r="BI117" i="2"/>
  <c r="BJ117" i="2"/>
  <c r="BK117" i="2"/>
  <c r="BN117" i="2"/>
  <c r="BO117" i="2"/>
  <c r="BP117" i="2"/>
  <c r="BQ117" i="2"/>
  <c r="BT117" i="2"/>
  <c r="BU117" i="2"/>
  <c r="BV117" i="2"/>
  <c r="BW117" i="2"/>
  <c r="AP118" i="2"/>
  <c r="AQ118" i="2"/>
  <c r="AR118" i="2"/>
  <c r="AS118" i="2"/>
  <c r="AV118" i="2"/>
  <c r="AW118" i="2"/>
  <c r="AX118" i="2"/>
  <c r="AY118" i="2"/>
  <c r="BB118" i="2"/>
  <c r="BC118" i="2"/>
  <c r="BD118" i="2"/>
  <c r="BE118" i="2"/>
  <c r="BH118" i="2"/>
  <c r="BI118" i="2"/>
  <c r="BJ118" i="2"/>
  <c r="BK118" i="2"/>
  <c r="BN118" i="2"/>
  <c r="BO118" i="2"/>
  <c r="BP118" i="2"/>
  <c r="BQ118" i="2"/>
  <c r="BT118" i="2"/>
  <c r="BU118" i="2"/>
  <c r="BV118" i="2"/>
  <c r="BW118" i="2"/>
  <c r="AP119" i="2"/>
  <c r="AQ119" i="2"/>
  <c r="AR119" i="2"/>
  <c r="AS119" i="2"/>
  <c r="AV119" i="2"/>
  <c r="AW119" i="2"/>
  <c r="AX119" i="2"/>
  <c r="AY119" i="2"/>
  <c r="BB119" i="2"/>
  <c r="BC119" i="2"/>
  <c r="BD119" i="2"/>
  <c r="BE119" i="2"/>
  <c r="BH119" i="2"/>
  <c r="BI119" i="2"/>
  <c r="BJ119" i="2"/>
  <c r="BK119" i="2"/>
  <c r="BN119" i="2"/>
  <c r="BO119" i="2"/>
  <c r="BP119" i="2"/>
  <c r="BQ119" i="2"/>
  <c r="BT119" i="2"/>
  <c r="BU119" i="2"/>
  <c r="BV119" i="2"/>
  <c r="BW119" i="2"/>
  <c r="AP120" i="2"/>
  <c r="AQ120" i="2"/>
  <c r="AR120" i="2"/>
  <c r="AS120" i="2"/>
  <c r="AV120" i="2"/>
  <c r="AW120" i="2"/>
  <c r="AX120" i="2"/>
  <c r="AY120" i="2"/>
  <c r="BB120" i="2"/>
  <c r="BC120" i="2"/>
  <c r="BD120" i="2"/>
  <c r="BE120" i="2"/>
  <c r="BH120" i="2"/>
  <c r="BI120" i="2"/>
  <c r="BJ120" i="2"/>
  <c r="BK120" i="2"/>
  <c r="BN120" i="2"/>
  <c r="BO120" i="2"/>
  <c r="BP120" i="2"/>
  <c r="BQ120" i="2"/>
  <c r="BT120" i="2"/>
  <c r="BU120" i="2"/>
  <c r="BV120" i="2"/>
  <c r="BW120" i="2"/>
  <c r="AP121" i="2"/>
  <c r="AQ121" i="2"/>
  <c r="AR121" i="2"/>
  <c r="AS121" i="2"/>
  <c r="AV121" i="2"/>
  <c r="AW121" i="2"/>
  <c r="AX121" i="2"/>
  <c r="AY121" i="2"/>
  <c r="BB121" i="2"/>
  <c r="BC121" i="2"/>
  <c r="BD121" i="2"/>
  <c r="BE121" i="2"/>
  <c r="BH121" i="2"/>
  <c r="BI121" i="2"/>
  <c r="BJ121" i="2"/>
  <c r="BK121" i="2"/>
  <c r="BN121" i="2"/>
  <c r="BO121" i="2"/>
  <c r="BP121" i="2"/>
  <c r="BQ121" i="2"/>
  <c r="BT121" i="2"/>
  <c r="BU121" i="2"/>
  <c r="BV121" i="2"/>
  <c r="BW121" i="2"/>
  <c r="AP122" i="2"/>
  <c r="AQ122" i="2"/>
  <c r="AR122" i="2"/>
  <c r="AS122" i="2"/>
  <c r="AV122" i="2"/>
  <c r="AW122" i="2"/>
  <c r="AX122" i="2"/>
  <c r="AY122" i="2"/>
  <c r="BB122" i="2"/>
  <c r="BC122" i="2"/>
  <c r="BD122" i="2"/>
  <c r="BE122" i="2"/>
  <c r="BH122" i="2"/>
  <c r="BI122" i="2"/>
  <c r="BJ122" i="2"/>
  <c r="BK122" i="2"/>
  <c r="BN122" i="2"/>
  <c r="BO122" i="2"/>
  <c r="BP122" i="2"/>
  <c r="BQ122" i="2"/>
  <c r="BT122" i="2"/>
  <c r="BU122" i="2"/>
  <c r="BV122" i="2"/>
  <c r="BW122" i="2"/>
  <c r="AP123" i="2"/>
  <c r="AQ123" i="2"/>
  <c r="AR123" i="2"/>
  <c r="AS123" i="2"/>
  <c r="AV123" i="2"/>
  <c r="AW123" i="2"/>
  <c r="AX123" i="2"/>
  <c r="AY123" i="2"/>
  <c r="BB123" i="2"/>
  <c r="BC123" i="2"/>
  <c r="BD123" i="2"/>
  <c r="BE123" i="2"/>
  <c r="BH123" i="2"/>
  <c r="BI123" i="2"/>
  <c r="BJ123" i="2"/>
  <c r="BK123" i="2"/>
  <c r="BN123" i="2"/>
  <c r="BO123" i="2"/>
  <c r="BP123" i="2"/>
  <c r="BQ123" i="2"/>
  <c r="BT123" i="2"/>
  <c r="BU123" i="2"/>
  <c r="BV123" i="2"/>
  <c r="BW123" i="2"/>
  <c r="AP124" i="2"/>
  <c r="AQ124" i="2"/>
  <c r="AR124" i="2"/>
  <c r="AS124" i="2"/>
  <c r="AV124" i="2"/>
  <c r="AW124" i="2"/>
  <c r="AX124" i="2"/>
  <c r="AY124" i="2"/>
  <c r="BB124" i="2"/>
  <c r="BC124" i="2"/>
  <c r="BD124" i="2"/>
  <c r="BE124" i="2"/>
  <c r="BH124" i="2"/>
  <c r="BI124" i="2"/>
  <c r="BJ124" i="2"/>
  <c r="BK124" i="2"/>
  <c r="BN124" i="2"/>
  <c r="BO124" i="2"/>
  <c r="BP124" i="2"/>
  <c r="BQ124" i="2"/>
  <c r="BT124" i="2"/>
  <c r="BU124" i="2"/>
  <c r="BV124" i="2"/>
  <c r="BW124" i="2"/>
  <c r="AP125" i="2"/>
  <c r="AQ125" i="2"/>
  <c r="AR125" i="2"/>
  <c r="AS125" i="2"/>
  <c r="AV125" i="2"/>
  <c r="AW125" i="2"/>
  <c r="AX125" i="2"/>
  <c r="AY125" i="2"/>
  <c r="BB125" i="2"/>
  <c r="BC125" i="2"/>
  <c r="BD125" i="2"/>
  <c r="BE125" i="2"/>
  <c r="BH125" i="2"/>
  <c r="BI125" i="2"/>
  <c r="BJ125" i="2"/>
  <c r="BK125" i="2"/>
  <c r="BN125" i="2"/>
  <c r="BO125" i="2"/>
  <c r="BP125" i="2"/>
  <c r="BQ125" i="2"/>
  <c r="BT125" i="2"/>
  <c r="BU125" i="2"/>
  <c r="BV125" i="2"/>
  <c r="BW125" i="2"/>
  <c r="AP126" i="2"/>
  <c r="AQ126" i="2"/>
  <c r="AR126" i="2"/>
  <c r="AS126" i="2"/>
  <c r="AV126" i="2"/>
  <c r="AW126" i="2"/>
  <c r="AX126" i="2"/>
  <c r="AY126" i="2"/>
  <c r="BB126" i="2"/>
  <c r="BC126" i="2"/>
  <c r="BD126" i="2"/>
  <c r="BE126" i="2"/>
  <c r="BH126" i="2"/>
  <c r="BI126" i="2"/>
  <c r="BJ126" i="2"/>
  <c r="BK126" i="2"/>
  <c r="BN126" i="2"/>
  <c r="BO126" i="2"/>
  <c r="BP126" i="2"/>
  <c r="BQ126" i="2"/>
  <c r="BT126" i="2"/>
  <c r="BU126" i="2"/>
  <c r="BV126" i="2"/>
  <c r="BW126" i="2"/>
  <c r="AP127" i="2"/>
  <c r="AQ127" i="2"/>
  <c r="AR127" i="2"/>
  <c r="AS127" i="2"/>
  <c r="AV127" i="2"/>
  <c r="AW127" i="2"/>
  <c r="AX127" i="2"/>
  <c r="AY127" i="2"/>
  <c r="BB127" i="2"/>
  <c r="BC127" i="2"/>
  <c r="BD127" i="2"/>
  <c r="BE127" i="2"/>
  <c r="BH127" i="2"/>
  <c r="BI127" i="2"/>
  <c r="BJ127" i="2"/>
  <c r="BK127" i="2"/>
  <c r="BN127" i="2"/>
  <c r="BO127" i="2"/>
  <c r="BP127" i="2"/>
  <c r="BQ127" i="2"/>
  <c r="BT127" i="2"/>
  <c r="BU127" i="2"/>
  <c r="BV127" i="2"/>
  <c r="BW127" i="2"/>
  <c r="AP128" i="2"/>
  <c r="AQ128" i="2"/>
  <c r="AR128" i="2"/>
  <c r="AS128" i="2"/>
  <c r="AV128" i="2"/>
  <c r="AW128" i="2"/>
  <c r="AX128" i="2"/>
  <c r="AY128" i="2"/>
  <c r="BB128" i="2"/>
  <c r="BC128" i="2"/>
  <c r="BD128" i="2"/>
  <c r="BE128" i="2"/>
  <c r="BH128" i="2"/>
  <c r="BI128" i="2"/>
  <c r="BJ128" i="2"/>
  <c r="BK128" i="2"/>
  <c r="BN128" i="2"/>
  <c r="BO128" i="2"/>
  <c r="BP128" i="2"/>
  <c r="BQ128" i="2"/>
  <c r="BT128" i="2"/>
  <c r="BU128" i="2"/>
  <c r="BV128" i="2"/>
  <c r="BW128" i="2"/>
  <c r="AP129" i="2"/>
  <c r="AQ129" i="2"/>
  <c r="AR129" i="2"/>
  <c r="AS129" i="2"/>
  <c r="AV129" i="2"/>
  <c r="AW129" i="2"/>
  <c r="AX129" i="2"/>
  <c r="AY129" i="2"/>
  <c r="BB129" i="2"/>
  <c r="BC129" i="2"/>
  <c r="BD129" i="2"/>
  <c r="BE129" i="2"/>
  <c r="BH129" i="2"/>
  <c r="BI129" i="2"/>
  <c r="BJ129" i="2"/>
  <c r="BK129" i="2"/>
  <c r="BN129" i="2"/>
  <c r="BO129" i="2"/>
  <c r="BP129" i="2"/>
  <c r="BQ129" i="2"/>
  <c r="BT129" i="2"/>
  <c r="BU129" i="2"/>
  <c r="BV129" i="2"/>
  <c r="BW129" i="2"/>
  <c r="AP130" i="2"/>
  <c r="AQ130" i="2"/>
  <c r="AR130" i="2"/>
  <c r="AS130" i="2"/>
  <c r="AV130" i="2"/>
  <c r="AW130" i="2"/>
  <c r="AX130" i="2"/>
  <c r="AY130" i="2"/>
  <c r="BB130" i="2"/>
  <c r="BC130" i="2"/>
  <c r="BD130" i="2"/>
  <c r="BE130" i="2"/>
  <c r="BH130" i="2"/>
  <c r="BI130" i="2"/>
  <c r="BJ130" i="2"/>
  <c r="BK130" i="2"/>
  <c r="BN130" i="2"/>
  <c r="BO130" i="2"/>
  <c r="BP130" i="2"/>
  <c r="BQ130" i="2"/>
  <c r="BT130" i="2"/>
  <c r="BU130" i="2"/>
  <c r="BV130" i="2"/>
  <c r="BW130" i="2"/>
  <c r="AP131" i="2"/>
  <c r="AQ131" i="2"/>
  <c r="AR131" i="2"/>
  <c r="AS131" i="2"/>
  <c r="AV131" i="2"/>
  <c r="AW131" i="2"/>
  <c r="AX131" i="2"/>
  <c r="AY131" i="2"/>
  <c r="BB131" i="2"/>
  <c r="BC131" i="2"/>
  <c r="BD131" i="2"/>
  <c r="BE131" i="2"/>
  <c r="BH131" i="2"/>
  <c r="BI131" i="2"/>
  <c r="BJ131" i="2"/>
  <c r="BK131" i="2"/>
  <c r="BN131" i="2"/>
  <c r="BO131" i="2"/>
  <c r="BP131" i="2"/>
  <c r="BQ131" i="2"/>
  <c r="BT131" i="2"/>
  <c r="BU131" i="2"/>
  <c r="BV131" i="2"/>
  <c r="BW131" i="2"/>
  <c r="AP132" i="2"/>
  <c r="AQ132" i="2"/>
  <c r="AR132" i="2"/>
  <c r="AS132" i="2"/>
  <c r="AV132" i="2"/>
  <c r="AW132" i="2"/>
  <c r="AX132" i="2"/>
  <c r="AY132" i="2"/>
  <c r="BB132" i="2"/>
  <c r="BC132" i="2"/>
  <c r="BD132" i="2"/>
  <c r="BE132" i="2"/>
  <c r="BH132" i="2"/>
  <c r="BI132" i="2"/>
  <c r="BJ132" i="2"/>
  <c r="BK132" i="2"/>
  <c r="BN132" i="2"/>
  <c r="BO132" i="2"/>
  <c r="BP132" i="2"/>
  <c r="BQ132" i="2"/>
  <c r="BT132" i="2"/>
  <c r="BU132" i="2"/>
  <c r="BV132" i="2"/>
  <c r="BW132" i="2"/>
  <c r="AP133" i="2"/>
  <c r="AQ133" i="2"/>
  <c r="AR133" i="2"/>
  <c r="AS133" i="2"/>
  <c r="AV133" i="2"/>
  <c r="AW133" i="2"/>
  <c r="AX133" i="2"/>
  <c r="AY133" i="2"/>
  <c r="BB133" i="2"/>
  <c r="BC133" i="2"/>
  <c r="BD133" i="2"/>
  <c r="BE133" i="2"/>
  <c r="BH133" i="2"/>
  <c r="BI133" i="2"/>
  <c r="BJ133" i="2"/>
  <c r="BK133" i="2"/>
  <c r="BN133" i="2"/>
  <c r="BO133" i="2"/>
  <c r="BP133" i="2"/>
  <c r="BQ133" i="2"/>
  <c r="BT133" i="2"/>
  <c r="BU133" i="2"/>
  <c r="BV133" i="2"/>
  <c r="BW133" i="2"/>
  <c r="AP134" i="2"/>
  <c r="AQ134" i="2"/>
  <c r="AR134" i="2"/>
  <c r="AS134" i="2"/>
  <c r="AV134" i="2"/>
  <c r="AW134" i="2"/>
  <c r="AX134" i="2"/>
  <c r="AY134" i="2"/>
  <c r="BB134" i="2"/>
  <c r="BC134" i="2"/>
  <c r="BD134" i="2"/>
  <c r="BE134" i="2"/>
  <c r="BH134" i="2"/>
  <c r="BI134" i="2"/>
  <c r="BJ134" i="2"/>
  <c r="BK134" i="2"/>
  <c r="BN134" i="2"/>
  <c r="BO134" i="2"/>
  <c r="BP134" i="2"/>
  <c r="BQ134" i="2"/>
  <c r="BT134" i="2"/>
  <c r="BU134" i="2"/>
  <c r="BV134" i="2"/>
  <c r="BW134" i="2"/>
  <c r="AP135" i="2"/>
  <c r="AQ135" i="2"/>
  <c r="AR135" i="2"/>
  <c r="AS135" i="2"/>
  <c r="AV135" i="2"/>
  <c r="AW135" i="2"/>
  <c r="AX135" i="2"/>
  <c r="AY135" i="2"/>
  <c r="BB135" i="2"/>
  <c r="BC135" i="2"/>
  <c r="BD135" i="2"/>
  <c r="BE135" i="2"/>
  <c r="BH135" i="2"/>
  <c r="BI135" i="2"/>
  <c r="BJ135" i="2"/>
  <c r="BK135" i="2"/>
  <c r="BN135" i="2"/>
  <c r="BO135" i="2"/>
  <c r="BP135" i="2"/>
  <c r="BQ135" i="2"/>
  <c r="BT135" i="2"/>
  <c r="BU135" i="2"/>
  <c r="BV135" i="2"/>
  <c r="BW135" i="2"/>
  <c r="AP136" i="2"/>
  <c r="AQ136" i="2"/>
  <c r="AR136" i="2"/>
  <c r="AS136" i="2"/>
  <c r="AV136" i="2"/>
  <c r="AW136" i="2"/>
  <c r="AX136" i="2"/>
  <c r="AY136" i="2"/>
  <c r="BB136" i="2"/>
  <c r="BC136" i="2"/>
  <c r="BD136" i="2"/>
  <c r="BE136" i="2"/>
  <c r="BH136" i="2"/>
  <c r="BI136" i="2"/>
  <c r="BJ136" i="2"/>
  <c r="BK136" i="2"/>
  <c r="BN136" i="2"/>
  <c r="BO136" i="2"/>
  <c r="BP136" i="2"/>
  <c r="BQ136" i="2"/>
  <c r="BT136" i="2"/>
  <c r="BU136" i="2"/>
  <c r="BV136" i="2"/>
  <c r="BW136" i="2"/>
  <c r="AP137" i="2"/>
  <c r="AQ137" i="2"/>
  <c r="AR137" i="2"/>
  <c r="AS137" i="2"/>
  <c r="AV137" i="2"/>
  <c r="AW137" i="2"/>
  <c r="AX137" i="2"/>
  <c r="AY137" i="2"/>
  <c r="BB137" i="2"/>
  <c r="BC137" i="2"/>
  <c r="BD137" i="2"/>
  <c r="BE137" i="2"/>
  <c r="BH137" i="2"/>
  <c r="BI137" i="2"/>
  <c r="BJ137" i="2"/>
  <c r="BK137" i="2"/>
  <c r="BN137" i="2"/>
  <c r="BO137" i="2"/>
  <c r="BP137" i="2"/>
  <c r="BQ137" i="2"/>
  <c r="BT137" i="2"/>
  <c r="BU137" i="2"/>
  <c r="BV137" i="2"/>
  <c r="BW137" i="2"/>
  <c r="AP138" i="2"/>
  <c r="AQ138" i="2"/>
  <c r="AR138" i="2"/>
  <c r="AS138" i="2"/>
  <c r="AV138" i="2"/>
  <c r="AW138" i="2"/>
  <c r="AX138" i="2"/>
  <c r="AY138" i="2"/>
  <c r="BB138" i="2"/>
  <c r="BC138" i="2"/>
  <c r="BD138" i="2"/>
  <c r="BE138" i="2"/>
  <c r="BH138" i="2"/>
  <c r="BI138" i="2"/>
  <c r="BJ138" i="2"/>
  <c r="BK138" i="2"/>
  <c r="BN138" i="2"/>
  <c r="BO138" i="2"/>
  <c r="BP138" i="2"/>
  <c r="BQ138" i="2"/>
  <c r="BT138" i="2"/>
  <c r="BU138" i="2"/>
  <c r="BV138" i="2"/>
  <c r="BW138" i="2"/>
  <c r="AP139" i="2"/>
  <c r="AQ139" i="2"/>
  <c r="AR139" i="2"/>
  <c r="AS139" i="2"/>
  <c r="AV139" i="2"/>
  <c r="AW139" i="2"/>
  <c r="AX139" i="2"/>
  <c r="AY139" i="2"/>
  <c r="BB139" i="2"/>
  <c r="BC139" i="2"/>
  <c r="BD139" i="2"/>
  <c r="BE139" i="2"/>
  <c r="BH139" i="2"/>
  <c r="BI139" i="2"/>
  <c r="BJ139" i="2"/>
  <c r="BK139" i="2"/>
  <c r="BN139" i="2"/>
  <c r="BO139" i="2"/>
  <c r="BP139" i="2"/>
  <c r="BQ139" i="2"/>
  <c r="BT139" i="2"/>
  <c r="BU139" i="2"/>
  <c r="BV139" i="2"/>
  <c r="BW139" i="2"/>
  <c r="AP140" i="2"/>
  <c r="AQ140" i="2"/>
  <c r="AR140" i="2"/>
  <c r="AS140" i="2"/>
  <c r="AV140" i="2"/>
  <c r="AW140" i="2"/>
  <c r="AX140" i="2"/>
  <c r="AY140" i="2"/>
  <c r="BB140" i="2"/>
  <c r="BC140" i="2"/>
  <c r="BD140" i="2"/>
  <c r="BE140" i="2"/>
  <c r="BH140" i="2"/>
  <c r="BI140" i="2"/>
  <c r="BJ140" i="2"/>
  <c r="BK140" i="2"/>
  <c r="BN140" i="2"/>
  <c r="BO140" i="2"/>
  <c r="BP140" i="2"/>
  <c r="BQ140" i="2"/>
  <c r="BT140" i="2"/>
  <c r="BU140" i="2"/>
  <c r="BV140" i="2"/>
  <c r="BW140" i="2"/>
  <c r="AP141" i="2"/>
  <c r="AQ141" i="2"/>
  <c r="AR141" i="2"/>
  <c r="AS141" i="2"/>
  <c r="AV141" i="2"/>
  <c r="AW141" i="2"/>
  <c r="AX141" i="2"/>
  <c r="AY141" i="2"/>
  <c r="BB141" i="2"/>
  <c r="BC141" i="2"/>
  <c r="BD141" i="2"/>
  <c r="BE141" i="2"/>
  <c r="BH141" i="2"/>
  <c r="BI141" i="2"/>
  <c r="BJ141" i="2"/>
  <c r="BK141" i="2"/>
  <c r="BN141" i="2"/>
  <c r="BO141" i="2"/>
  <c r="BP141" i="2"/>
  <c r="BQ141" i="2"/>
  <c r="BT141" i="2"/>
  <c r="BU141" i="2"/>
  <c r="BV141" i="2"/>
  <c r="BW141" i="2"/>
  <c r="AP142" i="2"/>
  <c r="AQ142" i="2"/>
  <c r="AR142" i="2"/>
  <c r="AS142" i="2"/>
  <c r="AV142" i="2"/>
  <c r="AW142" i="2"/>
  <c r="AX142" i="2"/>
  <c r="AY142" i="2"/>
  <c r="BB142" i="2"/>
  <c r="BC142" i="2"/>
  <c r="BD142" i="2"/>
  <c r="BE142" i="2"/>
  <c r="BH142" i="2"/>
  <c r="BI142" i="2"/>
  <c r="BJ142" i="2"/>
  <c r="BK142" i="2"/>
  <c r="BN142" i="2"/>
  <c r="BO142" i="2"/>
  <c r="BP142" i="2"/>
  <c r="BQ142" i="2"/>
  <c r="BT142" i="2"/>
  <c r="BU142" i="2"/>
  <c r="BV142" i="2"/>
  <c r="BW142" i="2"/>
  <c r="AP143" i="2"/>
  <c r="AQ143" i="2"/>
  <c r="AR143" i="2"/>
  <c r="AS143" i="2"/>
  <c r="AV143" i="2"/>
  <c r="AW143" i="2"/>
  <c r="AX143" i="2"/>
  <c r="AY143" i="2"/>
  <c r="BB143" i="2"/>
  <c r="BC143" i="2"/>
  <c r="BD143" i="2"/>
  <c r="BE143" i="2"/>
  <c r="BH143" i="2"/>
  <c r="BI143" i="2"/>
  <c r="BJ143" i="2"/>
  <c r="BK143" i="2"/>
  <c r="BN143" i="2"/>
  <c r="BO143" i="2"/>
  <c r="BP143" i="2"/>
  <c r="BQ143" i="2"/>
  <c r="BT143" i="2"/>
  <c r="BU143" i="2"/>
  <c r="BV143" i="2"/>
  <c r="BW143" i="2"/>
  <c r="AP144" i="2"/>
  <c r="AQ144" i="2"/>
  <c r="AR144" i="2"/>
  <c r="AS144" i="2"/>
  <c r="AV144" i="2"/>
  <c r="AW144" i="2"/>
  <c r="AX144" i="2"/>
  <c r="AY144" i="2"/>
  <c r="BB144" i="2"/>
  <c r="BC144" i="2"/>
  <c r="BD144" i="2"/>
  <c r="BE144" i="2"/>
  <c r="BH144" i="2"/>
  <c r="BI144" i="2"/>
  <c r="BJ144" i="2"/>
  <c r="BK144" i="2"/>
  <c r="BN144" i="2"/>
  <c r="BO144" i="2"/>
  <c r="BP144" i="2"/>
  <c r="BQ144" i="2"/>
  <c r="BT144" i="2"/>
  <c r="BU144" i="2"/>
  <c r="BV144" i="2"/>
  <c r="BW144" i="2"/>
  <c r="AP145" i="2"/>
  <c r="AQ145" i="2"/>
  <c r="AR145" i="2"/>
  <c r="AS145" i="2"/>
  <c r="AV145" i="2"/>
  <c r="AW145" i="2"/>
  <c r="AX145" i="2"/>
  <c r="AY145" i="2"/>
  <c r="BB145" i="2"/>
  <c r="BC145" i="2"/>
  <c r="BD145" i="2"/>
  <c r="BE145" i="2"/>
  <c r="BH145" i="2"/>
  <c r="BI145" i="2"/>
  <c r="BJ145" i="2"/>
  <c r="BK145" i="2"/>
  <c r="BN145" i="2"/>
  <c r="BO145" i="2"/>
  <c r="BP145" i="2"/>
  <c r="BQ145" i="2"/>
  <c r="BT145" i="2"/>
  <c r="BU145" i="2"/>
  <c r="BV145" i="2"/>
  <c r="BW145" i="2"/>
  <c r="AP146" i="2"/>
  <c r="AQ146" i="2"/>
  <c r="AR146" i="2"/>
  <c r="AS146" i="2"/>
  <c r="AV146" i="2"/>
  <c r="AW146" i="2"/>
  <c r="AX146" i="2"/>
  <c r="AY146" i="2"/>
  <c r="BB146" i="2"/>
  <c r="BC146" i="2"/>
  <c r="BD146" i="2"/>
  <c r="BE146" i="2"/>
  <c r="BH146" i="2"/>
  <c r="BI146" i="2"/>
  <c r="BJ146" i="2"/>
  <c r="BK146" i="2"/>
  <c r="BN146" i="2"/>
  <c r="BO146" i="2"/>
  <c r="BP146" i="2"/>
  <c r="BQ146" i="2"/>
  <c r="BT146" i="2"/>
  <c r="BU146" i="2"/>
  <c r="BV146" i="2"/>
  <c r="BW146" i="2"/>
  <c r="AP147" i="2"/>
  <c r="AQ147" i="2"/>
  <c r="AR147" i="2"/>
  <c r="AS147" i="2"/>
  <c r="AV147" i="2"/>
  <c r="AW147" i="2"/>
  <c r="AX147" i="2"/>
  <c r="AY147" i="2"/>
  <c r="BB147" i="2"/>
  <c r="BC147" i="2"/>
  <c r="BD147" i="2"/>
  <c r="BE147" i="2"/>
  <c r="BH147" i="2"/>
  <c r="BI147" i="2"/>
  <c r="BJ147" i="2"/>
  <c r="BK147" i="2"/>
  <c r="BN147" i="2"/>
  <c r="BO147" i="2"/>
  <c r="BP147" i="2"/>
  <c r="BQ147" i="2"/>
  <c r="BT147" i="2"/>
  <c r="BU147" i="2"/>
  <c r="BV147" i="2"/>
  <c r="BW147" i="2"/>
  <c r="AP148" i="2"/>
  <c r="AQ148" i="2"/>
  <c r="AR148" i="2"/>
  <c r="AS148" i="2"/>
  <c r="AV148" i="2"/>
  <c r="AW148" i="2"/>
  <c r="AX148" i="2"/>
  <c r="AY148" i="2"/>
  <c r="BB148" i="2"/>
  <c r="BC148" i="2"/>
  <c r="BD148" i="2"/>
  <c r="BE148" i="2"/>
  <c r="BH148" i="2"/>
  <c r="BI148" i="2"/>
  <c r="BJ148" i="2"/>
  <c r="BK148" i="2"/>
  <c r="BN148" i="2"/>
  <c r="BO148" i="2"/>
  <c r="BP148" i="2"/>
  <c r="BQ148" i="2"/>
  <c r="BT148" i="2"/>
  <c r="BU148" i="2"/>
  <c r="BV148" i="2"/>
  <c r="BW148" i="2"/>
  <c r="AP149" i="2"/>
  <c r="AQ149" i="2"/>
  <c r="AR149" i="2"/>
  <c r="AS149" i="2"/>
  <c r="AV149" i="2"/>
  <c r="AW149" i="2"/>
  <c r="AX149" i="2"/>
  <c r="AY149" i="2"/>
  <c r="BB149" i="2"/>
  <c r="BC149" i="2"/>
  <c r="BD149" i="2"/>
  <c r="BE149" i="2"/>
  <c r="BH149" i="2"/>
  <c r="BI149" i="2"/>
  <c r="BJ149" i="2"/>
  <c r="BK149" i="2"/>
  <c r="BN149" i="2"/>
  <c r="BO149" i="2"/>
  <c r="BP149" i="2"/>
  <c r="BQ149" i="2"/>
  <c r="BT149" i="2"/>
  <c r="BU149" i="2"/>
  <c r="BV149" i="2"/>
  <c r="BW149" i="2"/>
  <c r="AP150" i="2"/>
  <c r="AQ150" i="2"/>
  <c r="AR150" i="2"/>
  <c r="AS150" i="2"/>
  <c r="AV150" i="2"/>
  <c r="AW150" i="2"/>
  <c r="AX150" i="2"/>
  <c r="AY150" i="2"/>
  <c r="BB150" i="2"/>
  <c r="BC150" i="2"/>
  <c r="BD150" i="2"/>
  <c r="BE150" i="2"/>
  <c r="BH150" i="2"/>
  <c r="BI150" i="2"/>
  <c r="BJ150" i="2"/>
  <c r="BK150" i="2"/>
  <c r="BN150" i="2"/>
  <c r="BO150" i="2"/>
  <c r="BP150" i="2"/>
  <c r="BQ150" i="2"/>
  <c r="BT150" i="2"/>
  <c r="BU150" i="2"/>
  <c r="BV150" i="2"/>
  <c r="BW150" i="2"/>
  <c r="AP151" i="2"/>
  <c r="AQ151" i="2"/>
  <c r="AR151" i="2"/>
  <c r="AS151" i="2"/>
  <c r="AV151" i="2"/>
  <c r="AW151" i="2"/>
  <c r="AX151" i="2"/>
  <c r="AY151" i="2"/>
  <c r="BB151" i="2"/>
  <c r="BC151" i="2"/>
  <c r="BD151" i="2"/>
  <c r="BE151" i="2"/>
  <c r="BH151" i="2"/>
  <c r="BI151" i="2"/>
  <c r="BJ151" i="2"/>
  <c r="BK151" i="2"/>
  <c r="BN151" i="2"/>
  <c r="BO151" i="2"/>
  <c r="BP151" i="2"/>
  <c r="BQ151" i="2"/>
  <c r="BT151" i="2"/>
  <c r="BU151" i="2"/>
  <c r="BV151" i="2"/>
  <c r="BW151" i="2"/>
  <c r="AP152" i="2"/>
  <c r="AQ152" i="2"/>
  <c r="AR152" i="2"/>
  <c r="AS152" i="2"/>
  <c r="AV152" i="2"/>
  <c r="AW152" i="2"/>
  <c r="AX152" i="2"/>
  <c r="AY152" i="2"/>
  <c r="BB152" i="2"/>
  <c r="BC152" i="2"/>
  <c r="BD152" i="2"/>
  <c r="BE152" i="2"/>
  <c r="BH152" i="2"/>
  <c r="BI152" i="2"/>
  <c r="BJ152" i="2"/>
  <c r="BK152" i="2"/>
  <c r="BN152" i="2"/>
  <c r="BO152" i="2"/>
  <c r="BP152" i="2"/>
  <c r="BQ152" i="2"/>
  <c r="BT152" i="2"/>
  <c r="BU152" i="2"/>
  <c r="BV152" i="2"/>
  <c r="BW152" i="2"/>
  <c r="AP153" i="2"/>
  <c r="AQ153" i="2"/>
  <c r="AR153" i="2"/>
  <c r="AS153" i="2"/>
  <c r="AV153" i="2"/>
  <c r="AW153" i="2"/>
  <c r="AX153" i="2"/>
  <c r="AY153" i="2"/>
  <c r="BB153" i="2"/>
  <c r="BC153" i="2"/>
  <c r="BD153" i="2"/>
  <c r="BE153" i="2"/>
  <c r="BH153" i="2"/>
  <c r="BI153" i="2"/>
  <c r="BJ153" i="2"/>
  <c r="BK153" i="2"/>
  <c r="BN153" i="2"/>
  <c r="BO153" i="2"/>
  <c r="BP153" i="2"/>
  <c r="BQ153" i="2"/>
  <c r="BT153" i="2"/>
  <c r="BU153" i="2"/>
  <c r="BV153" i="2"/>
  <c r="BW153" i="2"/>
  <c r="AP154" i="2"/>
  <c r="AQ154" i="2"/>
  <c r="AR154" i="2"/>
  <c r="AS154" i="2"/>
  <c r="AV154" i="2"/>
  <c r="AW154" i="2"/>
  <c r="AX154" i="2"/>
  <c r="AY154" i="2"/>
  <c r="BB154" i="2"/>
  <c r="BC154" i="2"/>
  <c r="BD154" i="2"/>
  <c r="BE154" i="2"/>
  <c r="BH154" i="2"/>
  <c r="BI154" i="2"/>
  <c r="BJ154" i="2"/>
  <c r="BK154" i="2"/>
  <c r="BN154" i="2"/>
  <c r="BO154" i="2"/>
  <c r="BP154" i="2"/>
  <c r="BQ154" i="2"/>
  <c r="BT154" i="2"/>
  <c r="BU154" i="2"/>
  <c r="BV154" i="2"/>
  <c r="BW154" i="2"/>
  <c r="AP155" i="2"/>
  <c r="AQ155" i="2"/>
  <c r="AR155" i="2"/>
  <c r="AS155" i="2"/>
  <c r="AV155" i="2"/>
  <c r="AW155" i="2"/>
  <c r="AX155" i="2"/>
  <c r="AY155" i="2"/>
  <c r="BB155" i="2"/>
  <c r="BC155" i="2"/>
  <c r="BD155" i="2"/>
  <c r="BE155" i="2"/>
  <c r="BH155" i="2"/>
  <c r="BI155" i="2"/>
  <c r="BJ155" i="2"/>
  <c r="BK155" i="2"/>
  <c r="BN155" i="2"/>
  <c r="BO155" i="2"/>
  <c r="BP155" i="2"/>
  <c r="BQ155" i="2"/>
  <c r="BT155" i="2"/>
  <c r="BU155" i="2"/>
  <c r="BV155" i="2"/>
  <c r="BW155" i="2"/>
  <c r="AP156" i="2"/>
  <c r="AQ156" i="2"/>
  <c r="AR156" i="2"/>
  <c r="AS156" i="2"/>
  <c r="AV156" i="2"/>
  <c r="AW156" i="2"/>
  <c r="AX156" i="2"/>
  <c r="AY156" i="2"/>
  <c r="BB156" i="2"/>
  <c r="BC156" i="2"/>
  <c r="BD156" i="2"/>
  <c r="BE156" i="2"/>
  <c r="BH156" i="2"/>
  <c r="BI156" i="2"/>
  <c r="BJ156" i="2"/>
  <c r="BK156" i="2"/>
  <c r="BN156" i="2"/>
  <c r="BO156" i="2"/>
  <c r="BP156" i="2"/>
  <c r="BQ156" i="2"/>
  <c r="BT156" i="2"/>
  <c r="BU156" i="2"/>
  <c r="BV156" i="2"/>
  <c r="BW156" i="2"/>
  <c r="AP157" i="2"/>
  <c r="AQ157" i="2"/>
  <c r="AR157" i="2"/>
  <c r="AS157" i="2"/>
  <c r="AV157" i="2"/>
  <c r="AW157" i="2"/>
  <c r="AX157" i="2"/>
  <c r="AY157" i="2"/>
  <c r="BB157" i="2"/>
  <c r="BC157" i="2"/>
  <c r="BD157" i="2"/>
  <c r="BE157" i="2"/>
  <c r="BH157" i="2"/>
  <c r="BI157" i="2"/>
  <c r="BJ157" i="2"/>
  <c r="BK157" i="2"/>
  <c r="BN157" i="2"/>
  <c r="BO157" i="2"/>
  <c r="BP157" i="2"/>
  <c r="BQ157" i="2"/>
  <c r="BT157" i="2"/>
  <c r="BU157" i="2"/>
  <c r="BV157" i="2"/>
  <c r="BW157" i="2"/>
  <c r="AP158" i="2"/>
  <c r="AQ158" i="2"/>
  <c r="AR158" i="2"/>
  <c r="AS158" i="2"/>
  <c r="AV158" i="2"/>
  <c r="AW158" i="2"/>
  <c r="AX158" i="2"/>
  <c r="AY158" i="2"/>
  <c r="BB158" i="2"/>
  <c r="BC158" i="2"/>
  <c r="BD158" i="2"/>
  <c r="BE158" i="2"/>
  <c r="BH158" i="2"/>
  <c r="BI158" i="2"/>
  <c r="BJ158" i="2"/>
  <c r="BK158" i="2"/>
  <c r="BN158" i="2"/>
  <c r="BO158" i="2"/>
  <c r="BP158" i="2"/>
  <c r="BQ158" i="2"/>
  <c r="BT158" i="2"/>
  <c r="BU158" i="2"/>
  <c r="BV158" i="2"/>
  <c r="BW158" i="2"/>
  <c r="AP159" i="2"/>
  <c r="AQ159" i="2"/>
  <c r="AR159" i="2"/>
  <c r="AS159" i="2"/>
  <c r="AV159" i="2"/>
  <c r="AW159" i="2"/>
  <c r="AX159" i="2"/>
  <c r="AY159" i="2"/>
  <c r="BB159" i="2"/>
  <c r="BC159" i="2"/>
  <c r="BD159" i="2"/>
  <c r="BE159" i="2"/>
  <c r="BH159" i="2"/>
  <c r="BI159" i="2"/>
  <c r="BJ159" i="2"/>
  <c r="BK159" i="2"/>
  <c r="BN159" i="2"/>
  <c r="BO159" i="2"/>
  <c r="BP159" i="2"/>
  <c r="BQ159" i="2"/>
  <c r="BT159" i="2"/>
  <c r="BU159" i="2"/>
  <c r="BV159" i="2"/>
  <c r="BW159" i="2"/>
  <c r="AP160" i="2"/>
  <c r="AQ160" i="2"/>
  <c r="AR160" i="2"/>
  <c r="AS160" i="2"/>
  <c r="AV160" i="2"/>
  <c r="AW160" i="2"/>
  <c r="AX160" i="2"/>
  <c r="AY160" i="2"/>
  <c r="BB160" i="2"/>
  <c r="BC160" i="2"/>
  <c r="BD160" i="2"/>
  <c r="BE160" i="2"/>
  <c r="BH160" i="2"/>
  <c r="BI160" i="2"/>
  <c r="BJ160" i="2"/>
  <c r="BK160" i="2"/>
  <c r="BN160" i="2"/>
  <c r="BO160" i="2"/>
  <c r="BP160" i="2"/>
  <c r="BQ160" i="2"/>
  <c r="BT160" i="2"/>
  <c r="BU160" i="2"/>
  <c r="BV160" i="2"/>
  <c r="BW160" i="2"/>
  <c r="AP161" i="2"/>
  <c r="AQ161" i="2"/>
  <c r="AR161" i="2"/>
  <c r="AS161" i="2"/>
  <c r="AV161" i="2"/>
  <c r="AW161" i="2"/>
  <c r="AX161" i="2"/>
  <c r="AY161" i="2"/>
  <c r="BB161" i="2"/>
  <c r="BC161" i="2"/>
  <c r="BD161" i="2"/>
  <c r="BE161" i="2"/>
  <c r="BH161" i="2"/>
  <c r="BI161" i="2"/>
  <c r="BJ161" i="2"/>
  <c r="BK161" i="2"/>
  <c r="BN161" i="2"/>
  <c r="BO161" i="2"/>
  <c r="BP161" i="2"/>
  <c r="BQ161" i="2"/>
  <c r="BT161" i="2"/>
  <c r="BU161" i="2"/>
  <c r="BV161" i="2"/>
  <c r="BW161" i="2"/>
  <c r="AP162" i="2"/>
  <c r="AQ162" i="2"/>
  <c r="AR162" i="2"/>
  <c r="AS162" i="2"/>
  <c r="AV162" i="2"/>
  <c r="AW162" i="2"/>
  <c r="AX162" i="2"/>
  <c r="AY162" i="2"/>
  <c r="BB162" i="2"/>
  <c r="BC162" i="2"/>
  <c r="BD162" i="2"/>
  <c r="BE162" i="2"/>
  <c r="BH162" i="2"/>
  <c r="BI162" i="2"/>
  <c r="BJ162" i="2"/>
  <c r="BK162" i="2"/>
  <c r="BN162" i="2"/>
  <c r="BO162" i="2"/>
  <c r="BP162" i="2"/>
  <c r="BQ162" i="2"/>
  <c r="BT162" i="2"/>
  <c r="BU162" i="2"/>
  <c r="BV162" i="2"/>
  <c r="BW162" i="2"/>
  <c r="AP163" i="2"/>
  <c r="AQ163" i="2"/>
  <c r="AR163" i="2"/>
  <c r="AS163" i="2"/>
  <c r="AV163" i="2"/>
  <c r="AW163" i="2"/>
  <c r="AX163" i="2"/>
  <c r="AY163" i="2"/>
  <c r="BB163" i="2"/>
  <c r="BC163" i="2"/>
  <c r="BD163" i="2"/>
  <c r="BE163" i="2"/>
  <c r="BH163" i="2"/>
  <c r="BI163" i="2"/>
  <c r="BJ163" i="2"/>
  <c r="BK163" i="2"/>
  <c r="BN163" i="2"/>
  <c r="BO163" i="2"/>
  <c r="BP163" i="2"/>
  <c r="BQ163" i="2"/>
  <c r="BT163" i="2"/>
  <c r="BU163" i="2"/>
  <c r="BV163" i="2"/>
  <c r="BW163" i="2"/>
  <c r="AP164" i="2"/>
  <c r="AQ164" i="2"/>
  <c r="AR164" i="2"/>
  <c r="AS164" i="2"/>
  <c r="AV164" i="2"/>
  <c r="AW164" i="2"/>
  <c r="AX164" i="2"/>
  <c r="AY164" i="2"/>
  <c r="BB164" i="2"/>
  <c r="BC164" i="2"/>
  <c r="BD164" i="2"/>
  <c r="BE164" i="2"/>
  <c r="BH164" i="2"/>
  <c r="BI164" i="2"/>
  <c r="BJ164" i="2"/>
  <c r="BK164" i="2"/>
  <c r="BN164" i="2"/>
  <c r="BO164" i="2"/>
  <c r="BP164" i="2"/>
  <c r="BQ164" i="2"/>
  <c r="BT164" i="2"/>
  <c r="BU164" i="2"/>
  <c r="BV164" i="2"/>
  <c r="BW164" i="2"/>
  <c r="AP165" i="2"/>
  <c r="AQ165" i="2"/>
  <c r="AR165" i="2"/>
  <c r="AS165" i="2"/>
  <c r="AV165" i="2"/>
  <c r="AW165" i="2"/>
  <c r="AX165" i="2"/>
  <c r="AY165" i="2"/>
  <c r="BB165" i="2"/>
  <c r="BC165" i="2"/>
  <c r="BD165" i="2"/>
  <c r="BE165" i="2"/>
  <c r="BH165" i="2"/>
  <c r="BI165" i="2"/>
  <c r="BJ165" i="2"/>
  <c r="BK165" i="2"/>
  <c r="BN165" i="2"/>
  <c r="BO165" i="2"/>
  <c r="BP165" i="2"/>
  <c r="BQ165" i="2"/>
  <c r="BT165" i="2"/>
  <c r="BU165" i="2"/>
  <c r="BV165" i="2"/>
  <c r="BW165" i="2"/>
  <c r="AP166" i="2"/>
  <c r="AQ166" i="2"/>
  <c r="AR166" i="2"/>
  <c r="AS166" i="2"/>
  <c r="AV166" i="2"/>
  <c r="AW166" i="2"/>
  <c r="AX166" i="2"/>
  <c r="AY166" i="2"/>
  <c r="BB166" i="2"/>
  <c r="BC166" i="2"/>
  <c r="BD166" i="2"/>
  <c r="BE166" i="2"/>
  <c r="BH166" i="2"/>
  <c r="BI166" i="2"/>
  <c r="BJ166" i="2"/>
  <c r="BK166" i="2"/>
  <c r="BN166" i="2"/>
  <c r="BO166" i="2"/>
  <c r="BP166" i="2"/>
  <c r="BQ166" i="2"/>
  <c r="BT166" i="2"/>
  <c r="BU166" i="2"/>
  <c r="BV166" i="2"/>
  <c r="BW166" i="2"/>
  <c r="AP167" i="2"/>
  <c r="AQ167" i="2"/>
  <c r="AR167" i="2"/>
  <c r="AS167" i="2"/>
  <c r="AV167" i="2"/>
  <c r="AW167" i="2"/>
  <c r="AX167" i="2"/>
  <c r="AY167" i="2"/>
  <c r="BB167" i="2"/>
  <c r="BC167" i="2"/>
  <c r="BD167" i="2"/>
  <c r="BE167" i="2"/>
  <c r="BH167" i="2"/>
  <c r="BI167" i="2"/>
  <c r="BJ167" i="2"/>
  <c r="BK167" i="2"/>
  <c r="BN167" i="2"/>
  <c r="BO167" i="2"/>
  <c r="BP167" i="2"/>
  <c r="BQ167" i="2"/>
  <c r="BT167" i="2"/>
  <c r="BU167" i="2"/>
  <c r="BV167" i="2"/>
  <c r="BW167" i="2"/>
  <c r="AP168" i="2"/>
  <c r="AQ168" i="2"/>
  <c r="AR168" i="2"/>
  <c r="AS168" i="2"/>
  <c r="AV168" i="2"/>
  <c r="AW168" i="2"/>
  <c r="AX168" i="2"/>
  <c r="AY168" i="2"/>
  <c r="BB168" i="2"/>
  <c r="BC168" i="2"/>
  <c r="BD168" i="2"/>
  <c r="BE168" i="2"/>
  <c r="BH168" i="2"/>
  <c r="BI168" i="2"/>
  <c r="BJ168" i="2"/>
  <c r="BK168" i="2"/>
  <c r="BN168" i="2"/>
  <c r="BO168" i="2"/>
  <c r="BP168" i="2"/>
  <c r="BQ168" i="2"/>
  <c r="BT168" i="2"/>
  <c r="BU168" i="2"/>
  <c r="BV168" i="2"/>
  <c r="BW168" i="2"/>
  <c r="AP169" i="2"/>
  <c r="AQ169" i="2"/>
  <c r="AR169" i="2"/>
  <c r="AS169" i="2"/>
  <c r="AV169" i="2"/>
  <c r="AW169" i="2"/>
  <c r="AX169" i="2"/>
  <c r="AY169" i="2"/>
  <c r="BB169" i="2"/>
  <c r="BC169" i="2"/>
  <c r="BD169" i="2"/>
  <c r="BE169" i="2"/>
  <c r="BH169" i="2"/>
  <c r="BI169" i="2"/>
  <c r="BJ169" i="2"/>
  <c r="BK169" i="2"/>
  <c r="BN169" i="2"/>
  <c r="BO169" i="2"/>
  <c r="BP169" i="2"/>
  <c r="BQ169" i="2"/>
  <c r="BT169" i="2"/>
  <c r="BU169" i="2"/>
  <c r="BV169" i="2"/>
  <c r="BW169" i="2"/>
  <c r="AP170" i="2"/>
  <c r="AQ170" i="2"/>
  <c r="AR170" i="2"/>
  <c r="AS170" i="2"/>
  <c r="AV170" i="2"/>
  <c r="AW170" i="2"/>
  <c r="AX170" i="2"/>
  <c r="AY170" i="2"/>
  <c r="BB170" i="2"/>
  <c r="BC170" i="2"/>
  <c r="BD170" i="2"/>
  <c r="BE170" i="2"/>
  <c r="BH170" i="2"/>
  <c r="BI170" i="2"/>
  <c r="BJ170" i="2"/>
  <c r="BK170" i="2"/>
  <c r="BN170" i="2"/>
  <c r="BO170" i="2"/>
  <c r="BP170" i="2"/>
  <c r="BQ170" i="2"/>
  <c r="BT170" i="2"/>
  <c r="BU170" i="2"/>
  <c r="BV170" i="2"/>
  <c r="BW170" i="2"/>
  <c r="AP171" i="2"/>
  <c r="AQ171" i="2"/>
  <c r="AR171" i="2"/>
  <c r="AS171" i="2"/>
  <c r="AV171" i="2"/>
  <c r="AW171" i="2"/>
  <c r="AX171" i="2"/>
  <c r="AY171" i="2"/>
  <c r="BB171" i="2"/>
  <c r="BC171" i="2"/>
  <c r="BD171" i="2"/>
  <c r="BE171" i="2"/>
  <c r="BH171" i="2"/>
  <c r="BI171" i="2"/>
  <c r="BJ171" i="2"/>
  <c r="BK171" i="2"/>
  <c r="BN171" i="2"/>
  <c r="BO171" i="2"/>
  <c r="BP171" i="2"/>
  <c r="BQ171" i="2"/>
  <c r="BT171" i="2"/>
  <c r="BU171" i="2"/>
  <c r="BV171" i="2"/>
  <c r="BW171" i="2"/>
  <c r="AP172" i="2"/>
  <c r="AQ172" i="2"/>
  <c r="AR172" i="2"/>
  <c r="AS172" i="2"/>
  <c r="AV172" i="2"/>
  <c r="AW172" i="2"/>
  <c r="AX172" i="2"/>
  <c r="AY172" i="2"/>
  <c r="BB172" i="2"/>
  <c r="BC172" i="2"/>
  <c r="BD172" i="2"/>
  <c r="BE172" i="2"/>
  <c r="BH172" i="2"/>
  <c r="BI172" i="2"/>
  <c r="BJ172" i="2"/>
  <c r="BK172" i="2"/>
  <c r="BN172" i="2"/>
  <c r="BO172" i="2"/>
  <c r="BP172" i="2"/>
  <c r="BQ172" i="2"/>
  <c r="BT172" i="2"/>
  <c r="BU172" i="2"/>
  <c r="BV172" i="2"/>
  <c r="BW172" i="2"/>
  <c r="AP173" i="2"/>
  <c r="AQ173" i="2"/>
  <c r="AR173" i="2"/>
  <c r="AS173" i="2"/>
  <c r="AV173" i="2"/>
  <c r="AW173" i="2"/>
  <c r="AX173" i="2"/>
  <c r="AY173" i="2"/>
  <c r="BB173" i="2"/>
  <c r="BC173" i="2"/>
  <c r="BD173" i="2"/>
  <c r="BE173" i="2"/>
  <c r="BH173" i="2"/>
  <c r="BI173" i="2"/>
  <c r="BJ173" i="2"/>
  <c r="BK173" i="2"/>
  <c r="BN173" i="2"/>
  <c r="BO173" i="2"/>
  <c r="BP173" i="2"/>
  <c r="BQ173" i="2"/>
  <c r="BT173" i="2"/>
  <c r="BU173" i="2"/>
  <c r="BV173" i="2"/>
  <c r="BW173" i="2"/>
  <c r="AP174" i="2"/>
  <c r="AQ174" i="2"/>
  <c r="AR174" i="2"/>
  <c r="AS174" i="2"/>
  <c r="AV174" i="2"/>
  <c r="AW174" i="2"/>
  <c r="AX174" i="2"/>
  <c r="AY174" i="2"/>
  <c r="BB174" i="2"/>
  <c r="BC174" i="2"/>
  <c r="BD174" i="2"/>
  <c r="BE174" i="2"/>
  <c r="BH174" i="2"/>
  <c r="BI174" i="2"/>
  <c r="BJ174" i="2"/>
  <c r="BK174" i="2"/>
  <c r="BN174" i="2"/>
  <c r="BO174" i="2"/>
  <c r="BP174" i="2"/>
  <c r="BQ174" i="2"/>
  <c r="BT174" i="2"/>
  <c r="BU174" i="2"/>
  <c r="BV174" i="2"/>
  <c r="BW174" i="2"/>
  <c r="AP175" i="2"/>
  <c r="AQ175" i="2"/>
  <c r="AR175" i="2"/>
  <c r="AS175" i="2"/>
  <c r="AV175" i="2"/>
  <c r="AW175" i="2"/>
  <c r="AX175" i="2"/>
  <c r="AY175" i="2"/>
  <c r="BB175" i="2"/>
  <c r="BC175" i="2"/>
  <c r="BD175" i="2"/>
  <c r="BE175" i="2"/>
  <c r="BH175" i="2"/>
  <c r="BI175" i="2"/>
  <c r="BJ175" i="2"/>
  <c r="BK175" i="2"/>
  <c r="BN175" i="2"/>
  <c r="BO175" i="2"/>
  <c r="BP175" i="2"/>
  <c r="BQ175" i="2"/>
  <c r="BT175" i="2"/>
  <c r="BU175" i="2"/>
  <c r="BV175" i="2"/>
  <c r="BW175" i="2"/>
  <c r="AP176" i="2"/>
  <c r="AQ176" i="2"/>
  <c r="AR176" i="2"/>
  <c r="AS176" i="2"/>
  <c r="AV176" i="2"/>
  <c r="AW176" i="2"/>
  <c r="AX176" i="2"/>
  <c r="AY176" i="2"/>
  <c r="BB176" i="2"/>
  <c r="BC176" i="2"/>
  <c r="BD176" i="2"/>
  <c r="BE176" i="2"/>
  <c r="BH176" i="2"/>
  <c r="BI176" i="2"/>
  <c r="BJ176" i="2"/>
  <c r="BK176" i="2"/>
  <c r="BN176" i="2"/>
  <c r="BO176" i="2"/>
  <c r="BP176" i="2"/>
  <c r="BQ176" i="2"/>
  <c r="BT176" i="2"/>
  <c r="BU176" i="2"/>
  <c r="BV176" i="2"/>
  <c r="BW176" i="2"/>
  <c r="AP177" i="2"/>
  <c r="AQ177" i="2"/>
  <c r="AR177" i="2"/>
  <c r="AS177" i="2"/>
  <c r="AV177" i="2"/>
  <c r="AW177" i="2"/>
  <c r="AX177" i="2"/>
  <c r="AY177" i="2"/>
  <c r="BB177" i="2"/>
  <c r="BC177" i="2"/>
  <c r="BD177" i="2"/>
  <c r="BE177" i="2"/>
  <c r="BH177" i="2"/>
  <c r="BI177" i="2"/>
  <c r="BJ177" i="2"/>
  <c r="BK177" i="2"/>
  <c r="BN177" i="2"/>
  <c r="BO177" i="2"/>
  <c r="BP177" i="2"/>
  <c r="BQ177" i="2"/>
  <c r="BT177" i="2"/>
  <c r="BU177" i="2"/>
  <c r="BV177" i="2"/>
  <c r="BW177" i="2"/>
  <c r="AP178" i="2"/>
  <c r="AQ178" i="2"/>
  <c r="AR178" i="2"/>
  <c r="AS178" i="2"/>
  <c r="AV178" i="2"/>
  <c r="AW178" i="2"/>
  <c r="AX178" i="2"/>
  <c r="AY178" i="2"/>
  <c r="BB178" i="2"/>
  <c r="BC178" i="2"/>
  <c r="BD178" i="2"/>
  <c r="BE178" i="2"/>
  <c r="BH178" i="2"/>
  <c r="BI178" i="2"/>
  <c r="BJ178" i="2"/>
  <c r="BK178" i="2"/>
  <c r="BN178" i="2"/>
  <c r="BO178" i="2"/>
  <c r="BP178" i="2"/>
  <c r="BQ178" i="2"/>
  <c r="BT178" i="2"/>
  <c r="BU178" i="2"/>
  <c r="BV178" i="2"/>
  <c r="BW178" i="2"/>
  <c r="AP179" i="2"/>
  <c r="AQ179" i="2"/>
  <c r="AR179" i="2"/>
  <c r="AS179" i="2"/>
  <c r="AV179" i="2"/>
  <c r="AW179" i="2"/>
  <c r="AX179" i="2"/>
  <c r="AY179" i="2"/>
  <c r="BB179" i="2"/>
  <c r="BC179" i="2"/>
  <c r="BD179" i="2"/>
  <c r="BE179" i="2"/>
  <c r="BH179" i="2"/>
  <c r="BI179" i="2"/>
  <c r="BJ179" i="2"/>
  <c r="BK179" i="2"/>
  <c r="BN179" i="2"/>
  <c r="BO179" i="2"/>
  <c r="BP179" i="2"/>
  <c r="BQ179" i="2"/>
  <c r="BT179" i="2"/>
  <c r="BU179" i="2"/>
  <c r="BV179" i="2"/>
  <c r="BW179" i="2"/>
  <c r="AP180" i="2"/>
  <c r="AQ180" i="2"/>
  <c r="AR180" i="2"/>
  <c r="AS180" i="2"/>
  <c r="AV180" i="2"/>
  <c r="AW180" i="2"/>
  <c r="AX180" i="2"/>
  <c r="AY180" i="2"/>
  <c r="BB180" i="2"/>
  <c r="BC180" i="2"/>
  <c r="BD180" i="2"/>
  <c r="BE180" i="2"/>
  <c r="BH180" i="2"/>
  <c r="BI180" i="2"/>
  <c r="BJ180" i="2"/>
  <c r="BK180" i="2"/>
  <c r="BN180" i="2"/>
  <c r="BO180" i="2"/>
  <c r="BP180" i="2"/>
  <c r="BQ180" i="2"/>
  <c r="BT180" i="2"/>
  <c r="BU180" i="2"/>
  <c r="BV180" i="2"/>
  <c r="BW180" i="2"/>
  <c r="AP181" i="2"/>
  <c r="AQ181" i="2"/>
  <c r="AR181" i="2"/>
  <c r="AS181" i="2"/>
  <c r="AV181" i="2"/>
  <c r="AW181" i="2"/>
  <c r="AX181" i="2"/>
  <c r="AY181" i="2"/>
  <c r="BB181" i="2"/>
  <c r="BC181" i="2"/>
  <c r="BD181" i="2"/>
  <c r="BE181" i="2"/>
  <c r="BH181" i="2"/>
  <c r="BI181" i="2"/>
  <c r="BJ181" i="2"/>
  <c r="BK181" i="2"/>
  <c r="BN181" i="2"/>
  <c r="BO181" i="2"/>
  <c r="BP181" i="2"/>
  <c r="BQ181" i="2"/>
  <c r="BT181" i="2"/>
  <c r="BU181" i="2"/>
  <c r="BV181" i="2"/>
  <c r="BW181" i="2"/>
  <c r="AP182" i="2"/>
  <c r="AQ182" i="2"/>
  <c r="AR182" i="2"/>
  <c r="AS182" i="2"/>
  <c r="AV182" i="2"/>
  <c r="AW182" i="2"/>
  <c r="AX182" i="2"/>
  <c r="AY182" i="2"/>
  <c r="BB182" i="2"/>
  <c r="BC182" i="2"/>
  <c r="BD182" i="2"/>
  <c r="BE182" i="2"/>
  <c r="BH182" i="2"/>
  <c r="BI182" i="2"/>
  <c r="BJ182" i="2"/>
  <c r="BK182" i="2"/>
  <c r="BN182" i="2"/>
  <c r="BO182" i="2"/>
  <c r="BP182" i="2"/>
  <c r="BQ182" i="2"/>
  <c r="BT182" i="2"/>
  <c r="BU182" i="2"/>
  <c r="BV182" i="2"/>
  <c r="BW182" i="2"/>
  <c r="AP183" i="2"/>
  <c r="AQ183" i="2"/>
  <c r="AR183" i="2"/>
  <c r="AS183" i="2"/>
  <c r="AV183" i="2"/>
  <c r="AW183" i="2"/>
  <c r="AX183" i="2"/>
  <c r="AY183" i="2"/>
  <c r="BB183" i="2"/>
  <c r="BC183" i="2"/>
  <c r="BD183" i="2"/>
  <c r="BE183" i="2"/>
  <c r="BH183" i="2"/>
  <c r="BI183" i="2"/>
  <c r="BJ183" i="2"/>
  <c r="BK183" i="2"/>
  <c r="BN183" i="2"/>
  <c r="BO183" i="2"/>
  <c r="BP183" i="2"/>
  <c r="BQ183" i="2"/>
  <c r="BT183" i="2"/>
  <c r="BU183" i="2"/>
  <c r="BV183" i="2"/>
  <c r="BW183" i="2"/>
  <c r="AP184" i="2"/>
  <c r="AQ184" i="2"/>
  <c r="AR184" i="2"/>
  <c r="AS184" i="2"/>
  <c r="AV184" i="2"/>
  <c r="AW184" i="2"/>
  <c r="AX184" i="2"/>
  <c r="AY184" i="2"/>
  <c r="BB184" i="2"/>
  <c r="BC184" i="2"/>
  <c r="BD184" i="2"/>
  <c r="BE184" i="2"/>
  <c r="BH184" i="2"/>
  <c r="BI184" i="2"/>
  <c r="BJ184" i="2"/>
  <c r="BK184" i="2"/>
  <c r="BN184" i="2"/>
  <c r="BO184" i="2"/>
  <c r="BP184" i="2"/>
  <c r="BQ184" i="2"/>
  <c r="BT184" i="2"/>
  <c r="BU184" i="2"/>
  <c r="BV184" i="2"/>
  <c r="BW184" i="2"/>
  <c r="AP185" i="2"/>
  <c r="AQ185" i="2"/>
  <c r="AR185" i="2"/>
  <c r="AS185" i="2"/>
  <c r="AV185" i="2"/>
  <c r="AW185" i="2"/>
  <c r="AX185" i="2"/>
  <c r="AY185" i="2"/>
  <c r="BB185" i="2"/>
  <c r="BC185" i="2"/>
  <c r="BD185" i="2"/>
  <c r="BE185" i="2"/>
  <c r="BH185" i="2"/>
  <c r="BI185" i="2"/>
  <c r="BJ185" i="2"/>
  <c r="BK185" i="2"/>
  <c r="BN185" i="2"/>
  <c r="BO185" i="2"/>
  <c r="BP185" i="2"/>
  <c r="BQ185" i="2"/>
  <c r="BT185" i="2"/>
  <c r="BU185" i="2"/>
  <c r="BV185" i="2"/>
  <c r="BW185" i="2"/>
  <c r="AP186" i="2"/>
  <c r="AQ186" i="2"/>
  <c r="AR186" i="2"/>
  <c r="AS186" i="2"/>
  <c r="AV186" i="2"/>
  <c r="AW186" i="2"/>
  <c r="AX186" i="2"/>
  <c r="AY186" i="2"/>
  <c r="BB186" i="2"/>
  <c r="BC186" i="2"/>
  <c r="BD186" i="2"/>
  <c r="BE186" i="2"/>
  <c r="BH186" i="2"/>
  <c r="BI186" i="2"/>
  <c r="BJ186" i="2"/>
  <c r="BK186" i="2"/>
  <c r="BN186" i="2"/>
  <c r="BO186" i="2"/>
  <c r="BP186" i="2"/>
  <c r="BQ186" i="2"/>
  <c r="BT186" i="2"/>
  <c r="BU186" i="2"/>
  <c r="BV186" i="2"/>
  <c r="BW186" i="2"/>
  <c r="AP187" i="2"/>
  <c r="AQ187" i="2"/>
  <c r="AR187" i="2"/>
  <c r="AS187" i="2"/>
  <c r="AV187" i="2"/>
  <c r="AW187" i="2"/>
  <c r="AX187" i="2"/>
  <c r="AY187" i="2"/>
  <c r="BB187" i="2"/>
  <c r="BC187" i="2"/>
  <c r="BD187" i="2"/>
  <c r="BE187" i="2"/>
  <c r="BH187" i="2"/>
  <c r="BI187" i="2"/>
  <c r="BJ187" i="2"/>
  <c r="BK187" i="2"/>
  <c r="BN187" i="2"/>
  <c r="BO187" i="2"/>
  <c r="BP187" i="2"/>
  <c r="BQ187" i="2"/>
  <c r="BT187" i="2"/>
  <c r="BU187" i="2"/>
  <c r="BV187" i="2"/>
  <c r="BW187" i="2"/>
  <c r="AP188" i="2"/>
  <c r="AQ188" i="2"/>
  <c r="AR188" i="2"/>
  <c r="AS188" i="2"/>
  <c r="AV188" i="2"/>
  <c r="AW188" i="2"/>
  <c r="AX188" i="2"/>
  <c r="AY188" i="2"/>
  <c r="BB188" i="2"/>
  <c r="BC188" i="2"/>
  <c r="BD188" i="2"/>
  <c r="BE188" i="2"/>
  <c r="BH188" i="2"/>
  <c r="BI188" i="2"/>
  <c r="BJ188" i="2"/>
  <c r="BK188" i="2"/>
  <c r="BN188" i="2"/>
  <c r="BO188" i="2"/>
  <c r="BP188" i="2"/>
  <c r="BQ188" i="2"/>
  <c r="BT188" i="2"/>
  <c r="BU188" i="2"/>
  <c r="BV188" i="2"/>
  <c r="BW188" i="2"/>
  <c r="AP189" i="2"/>
  <c r="AQ189" i="2"/>
  <c r="AR189" i="2"/>
  <c r="AS189" i="2"/>
  <c r="AV189" i="2"/>
  <c r="AW189" i="2"/>
  <c r="AX189" i="2"/>
  <c r="AY189" i="2"/>
  <c r="BB189" i="2"/>
  <c r="BC189" i="2"/>
  <c r="BD189" i="2"/>
  <c r="BE189" i="2"/>
  <c r="BH189" i="2"/>
  <c r="BI189" i="2"/>
  <c r="BJ189" i="2"/>
  <c r="BK189" i="2"/>
  <c r="BN189" i="2"/>
  <c r="BO189" i="2"/>
  <c r="BP189" i="2"/>
  <c r="BQ189" i="2"/>
  <c r="BT189" i="2"/>
  <c r="BU189" i="2"/>
  <c r="BV189" i="2"/>
  <c r="BW189" i="2"/>
  <c r="AP190" i="2"/>
  <c r="AQ190" i="2"/>
  <c r="AR190" i="2"/>
  <c r="AS190" i="2"/>
  <c r="AV190" i="2"/>
  <c r="AW190" i="2"/>
  <c r="AX190" i="2"/>
  <c r="AY190" i="2"/>
  <c r="BB190" i="2"/>
  <c r="BC190" i="2"/>
  <c r="BD190" i="2"/>
  <c r="BE190" i="2"/>
  <c r="BH190" i="2"/>
  <c r="BI190" i="2"/>
  <c r="BJ190" i="2"/>
  <c r="BK190" i="2"/>
  <c r="BN190" i="2"/>
  <c r="BO190" i="2"/>
  <c r="BP190" i="2"/>
  <c r="BQ190" i="2"/>
  <c r="BT190" i="2"/>
  <c r="BU190" i="2"/>
  <c r="BV190" i="2"/>
  <c r="BW190" i="2"/>
  <c r="AP191" i="2"/>
  <c r="AQ191" i="2"/>
  <c r="AR191" i="2"/>
  <c r="AS191" i="2"/>
  <c r="AV191" i="2"/>
  <c r="AW191" i="2"/>
  <c r="AX191" i="2"/>
  <c r="AY191" i="2"/>
  <c r="BB191" i="2"/>
  <c r="BC191" i="2"/>
  <c r="BD191" i="2"/>
  <c r="BE191" i="2"/>
  <c r="BH191" i="2"/>
  <c r="BI191" i="2"/>
  <c r="BJ191" i="2"/>
  <c r="BK191" i="2"/>
  <c r="BN191" i="2"/>
  <c r="BO191" i="2"/>
  <c r="BP191" i="2"/>
  <c r="BQ191" i="2"/>
  <c r="BT191" i="2"/>
  <c r="BU191" i="2"/>
  <c r="BV191" i="2"/>
  <c r="BW191" i="2"/>
  <c r="AP192" i="2"/>
  <c r="AQ192" i="2"/>
  <c r="AR192" i="2"/>
  <c r="AS192" i="2"/>
  <c r="AV192" i="2"/>
  <c r="AW192" i="2"/>
  <c r="AX192" i="2"/>
  <c r="AY192" i="2"/>
  <c r="BB192" i="2"/>
  <c r="BC192" i="2"/>
  <c r="BD192" i="2"/>
  <c r="BE192" i="2"/>
  <c r="BH192" i="2"/>
  <c r="BI192" i="2"/>
  <c r="BJ192" i="2"/>
  <c r="BK192" i="2"/>
  <c r="BN192" i="2"/>
  <c r="BO192" i="2"/>
  <c r="BP192" i="2"/>
  <c r="BQ192" i="2"/>
  <c r="BT192" i="2"/>
  <c r="BU192" i="2"/>
  <c r="BV192" i="2"/>
  <c r="BW192" i="2"/>
  <c r="AP193" i="2"/>
  <c r="AQ193" i="2"/>
  <c r="AR193" i="2"/>
  <c r="AS193" i="2"/>
  <c r="AV193" i="2"/>
  <c r="AW193" i="2"/>
  <c r="AX193" i="2"/>
  <c r="AY193" i="2"/>
  <c r="BB193" i="2"/>
  <c r="BC193" i="2"/>
  <c r="BD193" i="2"/>
  <c r="BE193" i="2"/>
  <c r="BH193" i="2"/>
  <c r="BI193" i="2"/>
  <c r="BJ193" i="2"/>
  <c r="BK193" i="2"/>
  <c r="BN193" i="2"/>
  <c r="BO193" i="2"/>
  <c r="BP193" i="2"/>
  <c r="BQ193" i="2"/>
  <c r="BT193" i="2"/>
  <c r="BU193" i="2"/>
  <c r="BV193" i="2"/>
  <c r="BW193" i="2"/>
  <c r="AP194" i="2"/>
  <c r="AQ194" i="2"/>
  <c r="AR194" i="2"/>
  <c r="AS194" i="2"/>
  <c r="AV194" i="2"/>
  <c r="AW194" i="2"/>
  <c r="AX194" i="2"/>
  <c r="AY194" i="2"/>
  <c r="BB194" i="2"/>
  <c r="BC194" i="2"/>
  <c r="BD194" i="2"/>
  <c r="BE194" i="2"/>
  <c r="BH194" i="2"/>
  <c r="BI194" i="2"/>
  <c r="BJ194" i="2"/>
  <c r="BK194" i="2"/>
  <c r="BN194" i="2"/>
  <c r="BO194" i="2"/>
  <c r="BP194" i="2"/>
  <c r="BQ194" i="2"/>
  <c r="BT194" i="2"/>
  <c r="BU194" i="2"/>
  <c r="BV194" i="2"/>
  <c r="BW194" i="2"/>
  <c r="AP195" i="2"/>
  <c r="AQ195" i="2"/>
  <c r="AR195" i="2"/>
  <c r="AS195" i="2"/>
  <c r="AV195" i="2"/>
  <c r="AW195" i="2"/>
  <c r="AX195" i="2"/>
  <c r="AY195" i="2"/>
  <c r="BB195" i="2"/>
  <c r="BC195" i="2"/>
  <c r="BD195" i="2"/>
  <c r="BE195" i="2"/>
  <c r="BH195" i="2"/>
  <c r="BI195" i="2"/>
  <c r="BJ195" i="2"/>
  <c r="BK195" i="2"/>
  <c r="BN195" i="2"/>
  <c r="BO195" i="2"/>
  <c r="BP195" i="2"/>
  <c r="BQ195" i="2"/>
  <c r="BT195" i="2"/>
  <c r="BU195" i="2"/>
  <c r="BV195" i="2"/>
  <c r="BW195" i="2"/>
  <c r="AP196" i="2"/>
  <c r="AQ196" i="2"/>
  <c r="AR196" i="2"/>
  <c r="AS196" i="2"/>
  <c r="AV196" i="2"/>
  <c r="AW196" i="2"/>
  <c r="AX196" i="2"/>
  <c r="AY196" i="2"/>
  <c r="BB196" i="2"/>
  <c r="BC196" i="2"/>
  <c r="BD196" i="2"/>
  <c r="BE196" i="2"/>
  <c r="BH196" i="2"/>
  <c r="BI196" i="2"/>
  <c r="BJ196" i="2"/>
  <c r="BK196" i="2"/>
  <c r="BN196" i="2"/>
  <c r="BO196" i="2"/>
  <c r="BP196" i="2"/>
  <c r="BQ196" i="2"/>
  <c r="BT196" i="2"/>
  <c r="BU196" i="2"/>
  <c r="BV196" i="2"/>
  <c r="BW196" i="2"/>
  <c r="AP197" i="2"/>
  <c r="AQ197" i="2"/>
  <c r="AR197" i="2"/>
  <c r="AS197" i="2"/>
  <c r="AV197" i="2"/>
  <c r="AW197" i="2"/>
  <c r="AX197" i="2"/>
  <c r="AY197" i="2"/>
  <c r="BB197" i="2"/>
  <c r="BC197" i="2"/>
  <c r="BD197" i="2"/>
  <c r="BE197" i="2"/>
  <c r="BH197" i="2"/>
  <c r="BI197" i="2"/>
  <c r="BJ197" i="2"/>
  <c r="BK197" i="2"/>
  <c r="BN197" i="2"/>
  <c r="BO197" i="2"/>
  <c r="BP197" i="2"/>
  <c r="BQ197" i="2"/>
  <c r="BT197" i="2"/>
  <c r="BU197" i="2"/>
  <c r="BV197" i="2"/>
  <c r="BW197" i="2"/>
  <c r="AP198" i="2"/>
  <c r="AQ198" i="2"/>
  <c r="AR198" i="2"/>
  <c r="AS198" i="2"/>
  <c r="AV198" i="2"/>
  <c r="AW198" i="2"/>
  <c r="AX198" i="2"/>
  <c r="AY198" i="2"/>
  <c r="BB198" i="2"/>
  <c r="BC198" i="2"/>
  <c r="BD198" i="2"/>
  <c r="BE198" i="2"/>
  <c r="BH198" i="2"/>
  <c r="BI198" i="2"/>
  <c r="BJ198" i="2"/>
  <c r="BK198" i="2"/>
  <c r="BN198" i="2"/>
  <c r="BO198" i="2"/>
  <c r="BP198" i="2"/>
  <c r="BQ198" i="2"/>
  <c r="BT198" i="2"/>
  <c r="BU198" i="2"/>
  <c r="BV198" i="2"/>
  <c r="BW198" i="2"/>
  <c r="AP199" i="2"/>
  <c r="AQ199" i="2"/>
  <c r="AR199" i="2"/>
  <c r="AS199" i="2"/>
  <c r="AV199" i="2"/>
  <c r="AW199" i="2"/>
  <c r="AX199" i="2"/>
  <c r="AY199" i="2"/>
  <c r="BB199" i="2"/>
  <c r="BC199" i="2"/>
  <c r="BD199" i="2"/>
  <c r="BE199" i="2"/>
  <c r="BH199" i="2"/>
  <c r="BI199" i="2"/>
  <c r="BJ199" i="2"/>
  <c r="BK199" i="2"/>
  <c r="BN199" i="2"/>
  <c r="BO199" i="2"/>
  <c r="BP199" i="2"/>
  <c r="BQ199" i="2"/>
  <c r="BT199" i="2"/>
  <c r="BU199" i="2"/>
  <c r="BV199" i="2"/>
  <c r="BW199" i="2"/>
  <c r="AP200" i="2"/>
  <c r="AQ200" i="2"/>
  <c r="AR200" i="2"/>
  <c r="AS200" i="2"/>
  <c r="AV200" i="2"/>
  <c r="AW200" i="2"/>
  <c r="AX200" i="2"/>
  <c r="AY200" i="2"/>
  <c r="BB200" i="2"/>
  <c r="BC200" i="2"/>
  <c r="BD200" i="2"/>
  <c r="BE200" i="2"/>
  <c r="BH200" i="2"/>
  <c r="BI200" i="2"/>
  <c r="BJ200" i="2"/>
  <c r="BK200" i="2"/>
  <c r="BN200" i="2"/>
  <c r="BO200" i="2"/>
  <c r="BP200" i="2"/>
  <c r="BQ200" i="2"/>
  <c r="BT200" i="2"/>
  <c r="BU200" i="2"/>
  <c r="BV200" i="2"/>
  <c r="BW200" i="2"/>
  <c r="AP201" i="2"/>
  <c r="AQ201" i="2"/>
  <c r="AR201" i="2"/>
  <c r="AS201" i="2"/>
  <c r="AV201" i="2"/>
  <c r="AW201" i="2"/>
  <c r="AX201" i="2"/>
  <c r="AY201" i="2"/>
  <c r="BB201" i="2"/>
  <c r="BC201" i="2"/>
  <c r="BD201" i="2"/>
  <c r="BE201" i="2"/>
  <c r="BH201" i="2"/>
  <c r="BI201" i="2"/>
  <c r="BJ201" i="2"/>
  <c r="BK201" i="2"/>
  <c r="BN201" i="2"/>
  <c r="BO201" i="2"/>
  <c r="BP201" i="2"/>
  <c r="BQ201" i="2"/>
  <c r="BT201" i="2"/>
  <c r="BU201" i="2"/>
  <c r="BV201" i="2"/>
  <c r="BW201" i="2"/>
  <c r="AV7" i="2"/>
  <c r="AW7" i="2"/>
  <c r="AX7" i="2"/>
  <c r="AY7" i="2"/>
  <c r="BB7" i="2"/>
  <c r="BC7" i="2"/>
  <c r="BD7" i="2"/>
  <c r="BE7" i="2"/>
  <c r="BH7" i="2"/>
  <c r="BI7" i="2"/>
  <c r="BJ7" i="2"/>
  <c r="BK7" i="2"/>
  <c r="BN7" i="2"/>
  <c r="BO7" i="2"/>
  <c r="BP7" i="2"/>
  <c r="BQ7" i="2"/>
  <c r="BT7" i="2"/>
  <c r="BU7" i="2"/>
  <c r="BV7" i="2"/>
  <c r="BW7" i="2"/>
  <c r="AQ7" i="2"/>
  <c r="AR7" i="2"/>
  <c r="AS7" i="2"/>
  <c r="AP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J36" i="2" s="1"/>
  <c r="C37" i="2"/>
  <c r="C38" i="2"/>
  <c r="C39" i="2"/>
  <c r="C40" i="2"/>
  <c r="C41" i="2"/>
  <c r="C42" i="2"/>
  <c r="C43" i="2"/>
  <c r="C44" i="2"/>
  <c r="C45" i="2"/>
  <c r="C46" i="2"/>
  <c r="B9" i="4" l="1"/>
  <c r="S4" i="4"/>
  <c r="BT97" i="1"/>
  <c r="U84" i="4"/>
  <c r="T106" i="4"/>
  <c r="T98" i="4"/>
  <c r="T88" i="4"/>
  <c r="T102" i="4"/>
  <c r="T96" i="4"/>
  <c r="R86" i="4"/>
  <c r="T100" i="4"/>
  <c r="T104" i="4"/>
  <c r="T108" i="4"/>
  <c r="U89" i="4"/>
  <c r="S91" i="4"/>
  <c r="Q60" i="4"/>
  <c r="U60" i="4"/>
  <c r="T93" i="4"/>
  <c r="T97" i="4"/>
  <c r="T99" i="4"/>
  <c r="T101" i="4"/>
  <c r="T103" i="4"/>
  <c r="T105" i="4"/>
  <c r="T107" i="4"/>
  <c r="S90" i="4"/>
  <c r="T92" i="4"/>
  <c r="T94" i="4"/>
  <c r="AB40" i="1"/>
  <c r="BF36" i="2" s="1"/>
  <c r="N40" i="1"/>
  <c r="AT36" i="2" s="1"/>
  <c r="AP40" i="1"/>
  <c r="AW40" i="1"/>
  <c r="BX36" i="2" s="1"/>
  <c r="S44" i="4"/>
  <c r="S43" i="4"/>
  <c r="T85" i="4"/>
  <c r="U83" i="4"/>
  <c r="U66" i="4"/>
  <c r="R87" i="4"/>
  <c r="P88" i="4"/>
  <c r="S60" i="4"/>
  <c r="Q66" i="4"/>
  <c r="U87" i="4"/>
  <c r="U88" i="4"/>
  <c r="R88" i="4"/>
  <c r="O40" i="1"/>
  <c r="AU36" i="2" s="1"/>
  <c r="U40" i="1"/>
  <c r="AI40" i="1"/>
  <c r="BL36" i="2" s="1"/>
  <c r="AC40" i="1"/>
  <c r="BG36" i="2" s="1"/>
  <c r="AX40" i="1"/>
  <c r="BY36" i="2" s="1"/>
  <c r="AD40" i="1"/>
  <c r="P40" i="1"/>
  <c r="B12" i="2"/>
  <c r="D12" i="2" s="1"/>
  <c r="B10" i="2"/>
  <c r="F10" i="2" s="1"/>
  <c r="B8" i="2"/>
  <c r="E8" i="2" s="1"/>
  <c r="B28" i="4"/>
  <c r="T35" i="4"/>
  <c r="B35" i="4"/>
  <c r="B44" i="4"/>
  <c r="T86" i="4"/>
  <c r="P86" i="4"/>
  <c r="B84" i="4"/>
  <c r="U69" i="4"/>
  <c r="S64" i="4"/>
  <c r="S63" i="4"/>
  <c r="T87" i="4"/>
  <c r="B87" i="4"/>
  <c r="B96" i="4"/>
  <c r="B13" i="2"/>
  <c r="B12" i="3" s="1"/>
  <c r="B11" i="2"/>
  <c r="B10" i="3" s="1"/>
  <c r="B7" i="2"/>
  <c r="D7" i="2" s="1"/>
  <c r="T61" i="4"/>
  <c r="B61" i="4"/>
  <c r="B82" i="4"/>
  <c r="B80" i="4"/>
  <c r="B78" i="4"/>
  <c r="B76" i="4"/>
  <c r="B74" i="4"/>
  <c r="Q89" i="4"/>
  <c r="B89" i="4"/>
  <c r="B46" i="2"/>
  <c r="B44" i="2"/>
  <c r="B42" i="2"/>
  <c r="B40" i="2"/>
  <c r="B38" i="2"/>
  <c r="B36" i="2"/>
  <c r="B34" i="2"/>
  <c r="B32" i="2"/>
  <c r="B30" i="2"/>
  <c r="B28" i="2"/>
  <c r="B26" i="2"/>
  <c r="B24" i="2"/>
  <c r="B22" i="2"/>
  <c r="B20" i="2"/>
  <c r="D20" i="2" s="1"/>
  <c r="B18" i="2"/>
  <c r="F18" i="2" s="1"/>
  <c r="B16" i="2"/>
  <c r="F16" i="2" s="1"/>
  <c r="B14" i="2"/>
  <c r="F14" i="2" s="1"/>
  <c r="B47" i="2"/>
  <c r="B86" i="2"/>
  <c r="G86" i="2" s="1"/>
  <c r="B84" i="2"/>
  <c r="B82" i="2"/>
  <c r="G82" i="2" s="1"/>
  <c r="B80" i="2"/>
  <c r="F80" i="2" s="1"/>
  <c r="B78" i="2"/>
  <c r="G78" i="2" s="1"/>
  <c r="B76" i="2"/>
  <c r="B74" i="2"/>
  <c r="G74" i="2" s="1"/>
  <c r="B72" i="2"/>
  <c r="B70" i="2"/>
  <c r="G70" i="2" s="1"/>
  <c r="B68" i="2"/>
  <c r="B66" i="2"/>
  <c r="G66" i="2" s="1"/>
  <c r="B64" i="2"/>
  <c r="F64" i="2" s="1"/>
  <c r="B62" i="2"/>
  <c r="B61" i="3" s="1"/>
  <c r="B60" i="2"/>
  <c r="B58" i="2"/>
  <c r="G58" i="2" s="1"/>
  <c r="B56" i="2"/>
  <c r="E56" i="2" s="1"/>
  <c r="B54" i="2"/>
  <c r="B53" i="3" s="1"/>
  <c r="B52" i="2"/>
  <c r="B50" i="2"/>
  <c r="G50" i="2" s="1"/>
  <c r="B48" i="2"/>
  <c r="B90" i="2"/>
  <c r="G90" i="2" s="1"/>
  <c r="B88" i="2"/>
  <c r="B106" i="2"/>
  <c r="E106" i="2" s="1"/>
  <c r="B104" i="2"/>
  <c r="E104" i="2" s="1"/>
  <c r="B102" i="2"/>
  <c r="B100" i="2"/>
  <c r="B98" i="2"/>
  <c r="E98" i="2" s="1"/>
  <c r="B96" i="2"/>
  <c r="B94" i="2"/>
  <c r="E94" i="2" s="1"/>
  <c r="B45" i="2"/>
  <c r="B43" i="2"/>
  <c r="B41" i="2"/>
  <c r="B39" i="2"/>
  <c r="B37" i="2"/>
  <c r="B35" i="2"/>
  <c r="B33" i="2"/>
  <c r="B31" i="2"/>
  <c r="B29" i="2"/>
  <c r="B27" i="2"/>
  <c r="B25" i="2"/>
  <c r="B23" i="2"/>
  <c r="B21" i="2"/>
  <c r="B19" i="2"/>
  <c r="B17" i="2"/>
  <c r="B15" i="2"/>
  <c r="C8" i="3"/>
  <c r="E8" i="3" s="1"/>
  <c r="B9" i="2"/>
  <c r="B87" i="2"/>
  <c r="B85" i="2"/>
  <c r="B83" i="2"/>
  <c r="B82" i="3" s="1"/>
  <c r="B81" i="2"/>
  <c r="B79" i="2"/>
  <c r="B77" i="2"/>
  <c r="B75" i="2"/>
  <c r="E75" i="2" s="1"/>
  <c r="B73" i="2"/>
  <c r="B71" i="2"/>
  <c r="B69" i="2"/>
  <c r="B67" i="2"/>
  <c r="B66" i="3" s="1"/>
  <c r="B65" i="2"/>
  <c r="B63" i="2"/>
  <c r="B61" i="2"/>
  <c r="B59" i="2"/>
  <c r="E59" i="2" s="1"/>
  <c r="B57" i="2"/>
  <c r="G57" i="2" s="1"/>
  <c r="B55" i="2"/>
  <c r="B53" i="2"/>
  <c r="B51" i="2"/>
  <c r="E51" i="2" s="1"/>
  <c r="B49" i="2"/>
  <c r="B91" i="2"/>
  <c r="B89" i="2"/>
  <c r="B92" i="2"/>
  <c r="B105" i="2"/>
  <c r="B103" i="2"/>
  <c r="B101" i="2"/>
  <c r="B99" i="2"/>
  <c r="E99" i="2" s="1"/>
  <c r="B97" i="2"/>
  <c r="B95" i="2"/>
  <c r="B93" i="2"/>
  <c r="E93" i="2" s="1"/>
  <c r="Q75" i="4"/>
  <c r="S70" i="4"/>
  <c r="S66" i="4"/>
  <c r="U65" i="4"/>
  <c r="U45" i="4"/>
  <c r="Q77" i="4"/>
  <c r="Q73" i="4"/>
  <c r="U72" i="4"/>
  <c r="Q68" i="4"/>
  <c r="S67" i="4"/>
  <c r="Q57" i="4"/>
  <c r="Q52" i="4"/>
  <c r="Q49" i="4"/>
  <c r="Q48" i="4"/>
  <c r="Q42" i="4"/>
  <c r="Q39" i="4"/>
  <c r="O38" i="4"/>
  <c r="Q83" i="4"/>
  <c r="Q82" i="4"/>
  <c r="S81" i="4"/>
  <c r="Q80" i="4"/>
  <c r="Q79" i="4"/>
  <c r="Q76" i="4"/>
  <c r="U62" i="4"/>
  <c r="S34" i="4"/>
  <c r="S59" i="4"/>
  <c r="Q56" i="4"/>
  <c r="Q55" i="4"/>
  <c r="Q54" i="4"/>
  <c r="U48" i="4"/>
  <c r="Q47" i="4"/>
  <c r="S46" i="4"/>
  <c r="Q41" i="4"/>
  <c r="Q84" i="4"/>
  <c r="E10" i="2"/>
  <c r="C6" i="3"/>
  <c r="Q35" i="4"/>
  <c r="Q58" i="4"/>
  <c r="Q51" i="4"/>
  <c r="Q50" i="4"/>
  <c r="Q45" i="4"/>
  <c r="Q40" i="4"/>
  <c r="U86" i="4"/>
  <c r="S86" i="4"/>
  <c r="Q86" i="4"/>
  <c r="P85" i="4"/>
  <c r="U77" i="4"/>
  <c r="Q74" i="4"/>
  <c r="Q72" i="4"/>
  <c r="Q71" i="4"/>
  <c r="Q69" i="4"/>
  <c r="Q65" i="4"/>
  <c r="U54" i="4"/>
  <c r="Q53" i="4"/>
  <c r="S45" i="4"/>
  <c r="U44" i="4"/>
  <c r="Q44" i="4"/>
  <c r="U43" i="4"/>
  <c r="Q43" i="4"/>
  <c r="U42" i="4"/>
  <c r="U41" i="4"/>
  <c r="U40" i="4"/>
  <c r="U39" i="4"/>
  <c r="S38" i="4"/>
  <c r="I38" i="4"/>
  <c r="R85" i="4"/>
  <c r="S77" i="4"/>
  <c r="U76" i="4"/>
  <c r="U75" i="4"/>
  <c r="U74" i="4"/>
  <c r="U73" i="4"/>
  <c r="S69" i="4"/>
  <c r="U68" i="4"/>
  <c r="S62" i="4"/>
  <c r="U34" i="4"/>
  <c r="Q34" i="4"/>
  <c r="U35" i="4"/>
  <c r="U58" i="4"/>
  <c r="U50" i="4"/>
  <c r="U46" i="4"/>
  <c r="Q46" i="4"/>
  <c r="S39" i="4"/>
  <c r="U38" i="4"/>
  <c r="Q38" i="4"/>
  <c r="M38" i="4"/>
  <c r="E38" i="4"/>
  <c r="U85" i="4"/>
  <c r="S85" i="4"/>
  <c r="Q85" i="4"/>
  <c r="U81" i="4"/>
  <c r="Q81" i="4"/>
  <c r="U80" i="4"/>
  <c r="U79" i="4"/>
  <c r="Q78" i="4"/>
  <c r="S72" i="4"/>
  <c r="U71" i="4"/>
  <c r="U70" i="4"/>
  <c r="S68" i="4"/>
  <c r="U67" i="4"/>
  <c r="Q67" i="4"/>
  <c r="S65" i="4"/>
  <c r="U64" i="4"/>
  <c r="Q64" i="4"/>
  <c r="U63" i="4"/>
  <c r="Q63" i="4"/>
  <c r="Q62" i="4"/>
  <c r="C45" i="3"/>
  <c r="D45" i="3" s="1"/>
  <c r="C43" i="3"/>
  <c r="I43" i="3" s="1"/>
  <c r="C41" i="3"/>
  <c r="D41" i="3" s="1"/>
  <c r="C39" i="3"/>
  <c r="E39" i="3" s="1"/>
  <c r="C37" i="3"/>
  <c r="E37" i="3" s="1"/>
  <c r="C35" i="3"/>
  <c r="G35" i="3" s="1"/>
  <c r="C33" i="3"/>
  <c r="I33" i="3" s="1"/>
  <c r="C31" i="3"/>
  <c r="E31" i="3" s="1"/>
  <c r="C29" i="3"/>
  <c r="E29" i="3" s="1"/>
  <c r="C26" i="3"/>
  <c r="G26" i="3" s="1"/>
  <c r="C24" i="3"/>
  <c r="I24" i="3" s="1"/>
  <c r="C22" i="3"/>
  <c r="E22" i="3" s="1"/>
  <c r="C19" i="3"/>
  <c r="E19" i="3" s="1"/>
  <c r="C17" i="3"/>
  <c r="F17" i="3" s="1"/>
  <c r="C15" i="3"/>
  <c r="H15" i="3" s="1"/>
  <c r="C13" i="3"/>
  <c r="D13" i="3" s="1"/>
  <c r="C11" i="3"/>
  <c r="D11" i="3" s="1"/>
  <c r="C9" i="3"/>
  <c r="F9" i="3" s="1"/>
  <c r="C7" i="3"/>
  <c r="H7" i="3" s="1"/>
  <c r="C46" i="3"/>
  <c r="F46" i="3" s="1"/>
  <c r="C85" i="3"/>
  <c r="I85" i="3" s="1"/>
  <c r="C82" i="3"/>
  <c r="I82" i="3" s="1"/>
  <c r="C80" i="3"/>
  <c r="I80" i="3" s="1"/>
  <c r="C78" i="3"/>
  <c r="I78" i="3" s="1"/>
  <c r="C76" i="3"/>
  <c r="I76" i="3" s="1"/>
  <c r="C74" i="3"/>
  <c r="I74" i="3" s="1"/>
  <c r="C72" i="3"/>
  <c r="I72" i="3" s="1"/>
  <c r="C70" i="3"/>
  <c r="I70" i="3" s="1"/>
  <c r="C68" i="3"/>
  <c r="I68" i="3" s="1"/>
  <c r="C66" i="3"/>
  <c r="I66" i="3" s="1"/>
  <c r="C64" i="3"/>
  <c r="I64" i="3" s="1"/>
  <c r="C62" i="3"/>
  <c r="I62" i="3" s="1"/>
  <c r="C59" i="3"/>
  <c r="H59" i="3" s="1"/>
  <c r="C57" i="3"/>
  <c r="H57" i="3" s="1"/>
  <c r="C55" i="3"/>
  <c r="H55" i="3" s="1"/>
  <c r="C53" i="3"/>
  <c r="H53" i="3" s="1"/>
  <c r="C51" i="3"/>
  <c r="H51" i="3" s="1"/>
  <c r="C49" i="3"/>
  <c r="H49" i="3" s="1"/>
  <c r="C47" i="3"/>
  <c r="H47" i="3" s="1"/>
  <c r="C61" i="3"/>
  <c r="I61" i="3" s="1"/>
  <c r="C87" i="3"/>
  <c r="G87" i="3" s="1"/>
  <c r="C89" i="3"/>
  <c r="H89" i="3" s="1"/>
  <c r="C91" i="3"/>
  <c r="H91" i="3" s="1"/>
  <c r="C105" i="3"/>
  <c r="H105" i="3" s="1"/>
  <c r="C103" i="3"/>
  <c r="H103" i="3" s="1"/>
  <c r="C101" i="3"/>
  <c r="H101" i="3" s="1"/>
  <c r="C99" i="3"/>
  <c r="H99" i="3" s="1"/>
  <c r="C97" i="3"/>
  <c r="H97" i="3" s="1"/>
  <c r="C95" i="3"/>
  <c r="H95" i="3" s="1"/>
  <c r="C93" i="3"/>
  <c r="H93" i="3" s="1"/>
  <c r="C1" i="3"/>
  <c r="C44" i="3"/>
  <c r="C42" i="3"/>
  <c r="D42" i="3" s="1"/>
  <c r="C40" i="3"/>
  <c r="G40" i="3" s="1"/>
  <c r="C38" i="3"/>
  <c r="G38" i="3" s="1"/>
  <c r="C36" i="3"/>
  <c r="I36" i="3" s="1"/>
  <c r="C34" i="3"/>
  <c r="F34" i="3" s="1"/>
  <c r="C32" i="3"/>
  <c r="G32" i="3" s="1"/>
  <c r="C30" i="3"/>
  <c r="G30" i="3" s="1"/>
  <c r="C27" i="3"/>
  <c r="I27" i="3" s="1"/>
  <c r="C25" i="3"/>
  <c r="F25" i="3" s="1"/>
  <c r="C23" i="3"/>
  <c r="G23" i="3" s="1"/>
  <c r="C20" i="3"/>
  <c r="G20" i="3" s="1"/>
  <c r="C18" i="3"/>
  <c r="I18" i="3" s="1"/>
  <c r="C16" i="3"/>
  <c r="I16" i="3" s="1"/>
  <c r="C14" i="3"/>
  <c r="F14" i="3" s="1"/>
  <c r="C12" i="3"/>
  <c r="F12" i="3" s="1"/>
  <c r="C10" i="3"/>
  <c r="H10" i="3" s="1"/>
  <c r="C86" i="3"/>
  <c r="E86" i="3" s="1"/>
  <c r="C84" i="3"/>
  <c r="F84" i="3" s="1"/>
  <c r="C81" i="3"/>
  <c r="E81" i="3" s="1"/>
  <c r="C79" i="3"/>
  <c r="F79" i="3" s="1"/>
  <c r="C77" i="3"/>
  <c r="E77" i="3" s="1"/>
  <c r="C75" i="3"/>
  <c r="F75" i="3" s="1"/>
  <c r="C73" i="3"/>
  <c r="E73" i="3" s="1"/>
  <c r="C71" i="3"/>
  <c r="F71" i="3" s="1"/>
  <c r="C69" i="3"/>
  <c r="E69" i="3" s="1"/>
  <c r="C67" i="3"/>
  <c r="F67" i="3" s="1"/>
  <c r="C65" i="3"/>
  <c r="E65" i="3" s="1"/>
  <c r="C63" i="3"/>
  <c r="F63" i="3" s="1"/>
  <c r="C60" i="3"/>
  <c r="D60" i="3" s="1"/>
  <c r="C58" i="3"/>
  <c r="F58" i="3" s="1"/>
  <c r="C56" i="3"/>
  <c r="D56" i="3" s="1"/>
  <c r="C54" i="3"/>
  <c r="G54" i="3" s="1"/>
  <c r="C52" i="3"/>
  <c r="D52" i="3" s="1"/>
  <c r="C50" i="3"/>
  <c r="F50" i="3" s="1"/>
  <c r="C48" i="3"/>
  <c r="D48" i="3" s="1"/>
  <c r="C21" i="3"/>
  <c r="C90" i="3"/>
  <c r="H90" i="3" s="1"/>
  <c r="C88" i="3"/>
  <c r="H88" i="3" s="1"/>
  <c r="C104" i="3"/>
  <c r="H104" i="3" s="1"/>
  <c r="C102" i="3"/>
  <c r="H102" i="3" s="1"/>
  <c r="C100" i="3"/>
  <c r="H100" i="3" s="1"/>
  <c r="C98" i="3"/>
  <c r="H98" i="3" s="1"/>
  <c r="C96" i="3"/>
  <c r="H96" i="3" s="1"/>
  <c r="C94" i="3"/>
  <c r="H94" i="3" s="1"/>
  <c r="C92" i="3"/>
  <c r="H92" i="3" s="1"/>
  <c r="S41" i="4"/>
  <c r="K38" i="4"/>
  <c r="G38" i="4"/>
  <c r="S73" i="4"/>
  <c r="S71" i="4"/>
  <c r="Q70" i="4"/>
  <c r="T34" i="4"/>
  <c r="R34" i="4"/>
  <c r="P34" i="4"/>
  <c r="S35" i="4"/>
  <c r="S58" i="4"/>
  <c r="U57" i="4"/>
  <c r="U56" i="4"/>
  <c r="S54" i="4"/>
  <c r="U53" i="4"/>
  <c r="U52" i="4"/>
  <c r="S50" i="4"/>
  <c r="U49" i="4"/>
  <c r="P27" i="4"/>
  <c r="R27" i="4"/>
  <c r="T27" i="4"/>
  <c r="Q25" i="4"/>
  <c r="S25" i="4"/>
  <c r="U25" i="4"/>
  <c r="P25" i="4"/>
  <c r="R25" i="4"/>
  <c r="T25" i="4"/>
  <c r="Q23" i="4"/>
  <c r="S23" i="4"/>
  <c r="U23" i="4"/>
  <c r="P23" i="4"/>
  <c r="R23" i="4"/>
  <c r="T23" i="4"/>
  <c r="Q21" i="4"/>
  <c r="S21" i="4"/>
  <c r="U21" i="4"/>
  <c r="P21" i="4"/>
  <c r="R21" i="4"/>
  <c r="T21" i="4"/>
  <c r="Q19" i="4"/>
  <c r="S19" i="4"/>
  <c r="U19" i="4"/>
  <c r="P19" i="4"/>
  <c r="R19" i="4"/>
  <c r="T19" i="4"/>
  <c r="Q17" i="4"/>
  <c r="S17" i="4"/>
  <c r="U17" i="4"/>
  <c r="P17" i="4"/>
  <c r="R17" i="4"/>
  <c r="T17" i="4"/>
  <c r="Q15" i="4"/>
  <c r="S15" i="4"/>
  <c r="U15" i="4"/>
  <c r="P15" i="4"/>
  <c r="R15" i="4"/>
  <c r="T15" i="4"/>
  <c r="Q13" i="4"/>
  <c r="S13" i="4"/>
  <c r="U13" i="4"/>
  <c r="P13" i="4"/>
  <c r="R13" i="4"/>
  <c r="T13" i="4"/>
  <c r="Q11" i="4"/>
  <c r="S11" i="4"/>
  <c r="U11" i="4"/>
  <c r="P11" i="4"/>
  <c r="R11" i="4"/>
  <c r="T11" i="4"/>
  <c r="Q9" i="4"/>
  <c r="S9" i="4"/>
  <c r="U9" i="4"/>
  <c r="T33" i="4"/>
  <c r="R33" i="4"/>
  <c r="P33" i="4"/>
  <c r="T32" i="4"/>
  <c r="R32" i="4"/>
  <c r="P32" i="4"/>
  <c r="T31" i="4"/>
  <c r="R31" i="4"/>
  <c r="P31" i="4"/>
  <c r="T30" i="4"/>
  <c r="R30" i="4"/>
  <c r="P30" i="4"/>
  <c r="T29" i="4"/>
  <c r="R29" i="4"/>
  <c r="P29" i="4"/>
  <c r="T28" i="4"/>
  <c r="R28" i="4"/>
  <c r="P28" i="4"/>
  <c r="U27" i="4"/>
  <c r="Q27" i="4"/>
  <c r="Q26" i="4"/>
  <c r="S26" i="4"/>
  <c r="P26" i="4"/>
  <c r="R26" i="4"/>
  <c r="T26" i="4"/>
  <c r="Q24" i="4"/>
  <c r="S24" i="4"/>
  <c r="U24" i="4"/>
  <c r="P24" i="4"/>
  <c r="R24" i="4"/>
  <c r="T24" i="4"/>
  <c r="Q22" i="4"/>
  <c r="S22" i="4"/>
  <c r="U22" i="4"/>
  <c r="P22" i="4"/>
  <c r="R22" i="4"/>
  <c r="T22" i="4"/>
  <c r="Q20" i="4"/>
  <c r="S20" i="4"/>
  <c r="U20" i="4"/>
  <c r="P20" i="4"/>
  <c r="R20" i="4"/>
  <c r="T20" i="4"/>
  <c r="Q18" i="4"/>
  <c r="S18" i="4"/>
  <c r="U18" i="4"/>
  <c r="P18" i="4"/>
  <c r="R18" i="4"/>
  <c r="T18" i="4"/>
  <c r="Q16" i="4"/>
  <c r="S16" i="4"/>
  <c r="U16" i="4"/>
  <c r="P16" i="4"/>
  <c r="R16" i="4"/>
  <c r="T16" i="4"/>
  <c r="Q14" i="4"/>
  <c r="S14" i="4"/>
  <c r="U14" i="4"/>
  <c r="P14" i="4"/>
  <c r="R14" i="4"/>
  <c r="T14" i="4"/>
  <c r="Q12" i="4"/>
  <c r="S12" i="4"/>
  <c r="U12" i="4"/>
  <c r="P12" i="4"/>
  <c r="R12" i="4"/>
  <c r="T12" i="4"/>
  <c r="Q10" i="4"/>
  <c r="S10" i="4"/>
  <c r="U10" i="4"/>
  <c r="P10" i="4"/>
  <c r="R10" i="4"/>
  <c r="T10" i="4"/>
  <c r="P9" i="4"/>
  <c r="R9" i="4"/>
  <c r="T9" i="4"/>
  <c r="U33" i="4"/>
  <c r="S33" i="4"/>
  <c r="Q33" i="4"/>
  <c r="U32" i="4"/>
  <c r="S32" i="4"/>
  <c r="Q32" i="4"/>
  <c r="U31" i="4"/>
  <c r="S31" i="4"/>
  <c r="Q31" i="4"/>
  <c r="U30" i="4"/>
  <c r="S30" i="4"/>
  <c r="Q30" i="4"/>
  <c r="U29" i="4"/>
  <c r="S29" i="4"/>
  <c r="Q29" i="4"/>
  <c r="U28" i="4"/>
  <c r="S28" i="4"/>
  <c r="Q28" i="4"/>
  <c r="S27" i="4"/>
  <c r="U26" i="4"/>
  <c r="P35" i="4"/>
  <c r="R35" i="4"/>
  <c r="U59" i="4"/>
  <c r="Q59" i="4"/>
  <c r="S56" i="4"/>
  <c r="U55" i="4"/>
  <c r="S52" i="4"/>
  <c r="U51" i="4"/>
  <c r="S48" i="4"/>
  <c r="U47" i="4"/>
  <c r="S42" i="4"/>
  <c r="S40" i="4"/>
  <c r="Q61" i="4"/>
  <c r="S61" i="4"/>
  <c r="U61" i="4"/>
  <c r="S83" i="4"/>
  <c r="U82" i="4"/>
  <c r="S79" i="4"/>
  <c r="U78" i="4"/>
  <c r="S75" i="4"/>
  <c r="P61" i="4"/>
  <c r="R61" i="4"/>
  <c r="P87" i="4"/>
  <c r="T89" i="4"/>
  <c r="R89" i="4"/>
  <c r="P89" i="4"/>
  <c r="T90" i="4"/>
  <c r="R90" i="4"/>
  <c r="P90" i="4"/>
  <c r="Q87" i="4"/>
  <c r="S87" i="4"/>
  <c r="Q88" i="4"/>
  <c r="S88" i="4"/>
  <c r="S89" i="4"/>
  <c r="Q90" i="4"/>
  <c r="U90" i="4"/>
  <c r="T91" i="4"/>
  <c r="R91" i="4"/>
  <c r="P91" i="4"/>
  <c r="Q91" i="4"/>
  <c r="U91" i="4"/>
  <c r="Q92" i="4"/>
  <c r="S92" i="4"/>
  <c r="U92" i="4"/>
  <c r="Q93" i="4"/>
  <c r="S93" i="4"/>
  <c r="U93" i="4"/>
  <c r="Q94" i="4"/>
  <c r="S94" i="4"/>
  <c r="U94" i="4"/>
  <c r="Q95" i="4"/>
  <c r="S95" i="4"/>
  <c r="U95" i="4"/>
  <c r="Q96" i="4"/>
  <c r="S96" i="4"/>
  <c r="U96" i="4"/>
  <c r="Q97" i="4"/>
  <c r="S97" i="4"/>
  <c r="U97" i="4"/>
  <c r="Q98" i="4"/>
  <c r="S98" i="4"/>
  <c r="U98" i="4"/>
  <c r="Q99" i="4"/>
  <c r="S99" i="4"/>
  <c r="U99" i="4"/>
  <c r="Q100" i="4"/>
  <c r="S100" i="4"/>
  <c r="U100" i="4"/>
  <c r="Q101" i="4"/>
  <c r="S101" i="4"/>
  <c r="U101" i="4"/>
  <c r="Q102" i="4"/>
  <c r="S102" i="4"/>
  <c r="U102" i="4"/>
  <c r="Q103" i="4"/>
  <c r="S103" i="4"/>
  <c r="U103" i="4"/>
  <c r="Q104" i="4"/>
  <c r="S104" i="4"/>
  <c r="U104" i="4"/>
  <c r="Q105" i="4"/>
  <c r="S105" i="4"/>
  <c r="U105" i="4"/>
  <c r="Q106" i="4"/>
  <c r="S106" i="4"/>
  <c r="U106" i="4"/>
  <c r="Q107" i="4"/>
  <c r="S107" i="4"/>
  <c r="U107" i="4"/>
  <c r="Q108" i="4"/>
  <c r="S108" i="4"/>
  <c r="U108" i="4"/>
  <c r="P92" i="4"/>
  <c r="R92" i="4"/>
  <c r="P93" i="4"/>
  <c r="R93" i="4"/>
  <c r="P94" i="4"/>
  <c r="R94" i="4"/>
  <c r="P95" i="4"/>
  <c r="R95" i="4"/>
  <c r="P96" i="4"/>
  <c r="R96" i="4"/>
  <c r="P97" i="4"/>
  <c r="R97" i="4"/>
  <c r="P98" i="4"/>
  <c r="R98" i="4"/>
  <c r="P99" i="4"/>
  <c r="R99" i="4"/>
  <c r="P100" i="4"/>
  <c r="R100" i="4"/>
  <c r="P101" i="4"/>
  <c r="R101" i="4"/>
  <c r="P102" i="4"/>
  <c r="R102" i="4"/>
  <c r="P103" i="4"/>
  <c r="R103" i="4"/>
  <c r="P104" i="4"/>
  <c r="R104" i="4"/>
  <c r="P105" i="4"/>
  <c r="R105" i="4"/>
  <c r="P106" i="4"/>
  <c r="R106" i="4"/>
  <c r="P107" i="4"/>
  <c r="R107" i="4"/>
  <c r="P108" i="4"/>
  <c r="R108" i="4"/>
  <c r="P84" i="4"/>
  <c r="R84" i="4"/>
  <c r="T84" i="4"/>
  <c r="P82" i="4"/>
  <c r="R82" i="4"/>
  <c r="T82" i="4"/>
  <c r="P80" i="4"/>
  <c r="R80" i="4"/>
  <c r="T80" i="4"/>
  <c r="P78" i="4"/>
  <c r="R78" i="4"/>
  <c r="T78" i="4"/>
  <c r="P76" i="4"/>
  <c r="R76" i="4"/>
  <c r="T76" i="4"/>
  <c r="P74" i="4"/>
  <c r="R74" i="4"/>
  <c r="T74" i="4"/>
  <c r="P83" i="4"/>
  <c r="R83" i="4"/>
  <c r="T83" i="4"/>
  <c r="P81" i="4"/>
  <c r="R81" i="4"/>
  <c r="T81" i="4"/>
  <c r="P79" i="4"/>
  <c r="R79" i="4"/>
  <c r="T79" i="4"/>
  <c r="P77" i="4"/>
  <c r="R77" i="4"/>
  <c r="T77" i="4"/>
  <c r="P75" i="4"/>
  <c r="R75" i="4"/>
  <c r="T75" i="4"/>
  <c r="P73" i="4"/>
  <c r="R73" i="4"/>
  <c r="T73" i="4"/>
  <c r="S84" i="4"/>
  <c r="S82" i="4"/>
  <c r="S80" i="4"/>
  <c r="S78" i="4"/>
  <c r="S76" i="4"/>
  <c r="S74" i="4"/>
  <c r="T72" i="4"/>
  <c r="R72" i="4"/>
  <c r="P72" i="4"/>
  <c r="T71" i="4"/>
  <c r="R71" i="4"/>
  <c r="P71" i="4"/>
  <c r="T70" i="4"/>
  <c r="R70" i="4"/>
  <c r="P70" i="4"/>
  <c r="T69" i="4"/>
  <c r="R69" i="4"/>
  <c r="P69" i="4"/>
  <c r="T68" i="4"/>
  <c r="R68" i="4"/>
  <c r="P68" i="4"/>
  <c r="T67" i="4"/>
  <c r="R67" i="4"/>
  <c r="P67" i="4"/>
  <c r="T66" i="4"/>
  <c r="R66" i="4"/>
  <c r="P66" i="4"/>
  <c r="T65" i="4"/>
  <c r="R65" i="4"/>
  <c r="P65" i="4"/>
  <c r="T64" i="4"/>
  <c r="R64" i="4"/>
  <c r="P64" i="4"/>
  <c r="T63" i="4"/>
  <c r="R63" i="4"/>
  <c r="P63" i="4"/>
  <c r="T62" i="4"/>
  <c r="R62" i="4"/>
  <c r="P62" i="4"/>
  <c r="P58" i="4"/>
  <c r="R58" i="4"/>
  <c r="T58" i="4"/>
  <c r="P56" i="4"/>
  <c r="R56" i="4"/>
  <c r="T56" i="4"/>
  <c r="P54" i="4"/>
  <c r="R54" i="4"/>
  <c r="T54" i="4"/>
  <c r="P52" i="4"/>
  <c r="R52" i="4"/>
  <c r="T52" i="4"/>
  <c r="P50" i="4"/>
  <c r="R50" i="4"/>
  <c r="T50" i="4"/>
  <c r="P48" i="4"/>
  <c r="R48" i="4"/>
  <c r="T48" i="4"/>
  <c r="P46" i="4"/>
  <c r="R46" i="4"/>
  <c r="T46" i="4"/>
  <c r="P44" i="4"/>
  <c r="R44" i="4"/>
  <c r="T44" i="4"/>
  <c r="T60" i="4"/>
  <c r="R60" i="4"/>
  <c r="P60" i="4"/>
  <c r="T59" i="4"/>
  <c r="R59" i="4"/>
  <c r="P59" i="4"/>
  <c r="S57" i="4"/>
  <c r="S55" i="4"/>
  <c r="S53" i="4"/>
  <c r="S51" i="4"/>
  <c r="S49" i="4"/>
  <c r="S47" i="4"/>
  <c r="P57" i="4"/>
  <c r="R57" i="4"/>
  <c r="T57" i="4"/>
  <c r="P55" i="4"/>
  <c r="R55" i="4"/>
  <c r="T55" i="4"/>
  <c r="P53" i="4"/>
  <c r="R53" i="4"/>
  <c r="T53" i="4"/>
  <c r="P51" i="4"/>
  <c r="R51" i="4"/>
  <c r="T51" i="4"/>
  <c r="P49" i="4"/>
  <c r="R49" i="4"/>
  <c r="T49" i="4"/>
  <c r="P47" i="4"/>
  <c r="R47" i="4"/>
  <c r="T47" i="4"/>
  <c r="P45" i="4"/>
  <c r="R45" i="4"/>
  <c r="T45" i="4"/>
  <c r="P43" i="4"/>
  <c r="R43" i="4"/>
  <c r="T43" i="4"/>
  <c r="T42" i="4"/>
  <c r="R42" i="4"/>
  <c r="P42" i="4"/>
  <c r="T41" i="4"/>
  <c r="R41" i="4"/>
  <c r="P41" i="4"/>
  <c r="T40" i="4"/>
  <c r="R40" i="4"/>
  <c r="P40" i="4"/>
  <c r="T39" i="4"/>
  <c r="R39" i="4"/>
  <c r="P39" i="4"/>
  <c r="T38" i="4"/>
  <c r="R38" i="4"/>
  <c r="P38" i="4"/>
  <c r="N38" i="4"/>
  <c r="H38" i="4"/>
  <c r="D38" i="4"/>
  <c r="I98" i="3"/>
  <c r="C83" i="3"/>
  <c r="C28" i="3"/>
  <c r="I45" i="3" l="1"/>
  <c r="H6" i="3"/>
  <c r="G2" i="3"/>
  <c r="E102" i="3"/>
  <c r="E94" i="3"/>
  <c r="D97" i="2"/>
  <c r="F97" i="2"/>
  <c r="E97" i="2"/>
  <c r="G97" i="2"/>
  <c r="F95" i="2"/>
  <c r="E95" i="2"/>
  <c r="G95" i="2"/>
  <c r="D95" i="2"/>
  <c r="E96" i="2"/>
  <c r="G96" i="2"/>
  <c r="D96" i="2"/>
  <c r="F96" i="2"/>
  <c r="E103" i="3"/>
  <c r="I99" i="3"/>
  <c r="E95" i="3"/>
  <c r="I91" i="3"/>
  <c r="F42" i="3"/>
  <c r="G72" i="3"/>
  <c r="F86" i="3"/>
  <c r="F55" i="3"/>
  <c r="I11" i="3"/>
  <c r="D65" i="3"/>
  <c r="I29" i="3"/>
  <c r="D95" i="3"/>
  <c r="F47" i="3"/>
  <c r="G64" i="3"/>
  <c r="G80" i="3"/>
  <c r="F29" i="3"/>
  <c r="G52" i="3"/>
  <c r="H73" i="3"/>
  <c r="F16" i="3"/>
  <c r="E41" i="3"/>
  <c r="D103" i="3"/>
  <c r="D90" i="3"/>
  <c r="G90" i="3"/>
  <c r="F51" i="3"/>
  <c r="F59" i="3"/>
  <c r="G68" i="3"/>
  <c r="G76" i="3"/>
  <c r="G85" i="3"/>
  <c r="F19" i="3"/>
  <c r="F37" i="3"/>
  <c r="E48" i="3"/>
  <c r="I56" i="3"/>
  <c r="F69" i="3"/>
  <c r="D81" i="3"/>
  <c r="H11" i="3"/>
  <c r="E24" i="3"/>
  <c r="G34" i="3"/>
  <c r="G42" i="3"/>
  <c r="D104" i="3"/>
  <c r="D99" i="3"/>
  <c r="D91" i="3"/>
  <c r="I103" i="3"/>
  <c r="E99" i="3"/>
  <c r="I95" i="3"/>
  <c r="E91" i="3"/>
  <c r="I87" i="3"/>
  <c r="F48" i="3"/>
  <c r="F52" i="3"/>
  <c r="F56" i="3"/>
  <c r="F60" i="3"/>
  <c r="G65" i="3"/>
  <c r="G69" i="3"/>
  <c r="G73" i="3"/>
  <c r="G77" i="3"/>
  <c r="G81" i="3"/>
  <c r="G86" i="3"/>
  <c r="I15" i="3"/>
  <c r="F24" i="3"/>
  <c r="F33" i="3"/>
  <c r="F41" i="3"/>
  <c r="F45" i="3"/>
  <c r="I48" i="3"/>
  <c r="E56" i="3"/>
  <c r="G60" i="3"/>
  <c r="H65" i="3"/>
  <c r="D73" i="3"/>
  <c r="F77" i="3"/>
  <c r="H81" i="3"/>
  <c r="D7" i="3"/>
  <c r="D15" i="3"/>
  <c r="I19" i="3"/>
  <c r="G25" i="3"/>
  <c r="E33" i="3"/>
  <c r="I37" i="3"/>
  <c r="I41" i="3"/>
  <c r="E45" i="3"/>
  <c r="F103" i="3"/>
  <c r="F99" i="3"/>
  <c r="F95" i="3"/>
  <c r="F91" i="3"/>
  <c r="F90" i="3"/>
  <c r="F87" i="3"/>
  <c r="G103" i="3"/>
  <c r="G99" i="3"/>
  <c r="G95" i="3"/>
  <c r="G91" i="3"/>
  <c r="I90" i="3"/>
  <c r="E90" i="3"/>
  <c r="H48" i="3"/>
  <c r="H52" i="3"/>
  <c r="H56" i="3"/>
  <c r="H60" i="3"/>
  <c r="I65" i="3"/>
  <c r="I69" i="3"/>
  <c r="I73" i="3"/>
  <c r="I77" i="3"/>
  <c r="I81" i="3"/>
  <c r="I86" i="3"/>
  <c r="I12" i="3"/>
  <c r="F20" i="3"/>
  <c r="F30" i="3"/>
  <c r="F38" i="3"/>
  <c r="H41" i="3"/>
  <c r="H42" i="3"/>
  <c r="H45" i="3"/>
  <c r="G48" i="3"/>
  <c r="E52" i="3"/>
  <c r="I52" i="3"/>
  <c r="G56" i="3"/>
  <c r="E60" i="3"/>
  <c r="I60" i="3"/>
  <c r="F65" i="3"/>
  <c r="D69" i="3"/>
  <c r="H69" i="3"/>
  <c r="F73" i="3"/>
  <c r="D77" i="3"/>
  <c r="H77" i="3"/>
  <c r="F81" i="3"/>
  <c r="D86" i="3"/>
  <c r="H86" i="3"/>
  <c r="G41" i="3"/>
  <c r="E42" i="3"/>
  <c r="I42" i="3"/>
  <c r="G45" i="3"/>
  <c r="F102" i="3"/>
  <c r="F94" i="3"/>
  <c r="F98" i="3"/>
  <c r="I102" i="3"/>
  <c r="E98" i="3"/>
  <c r="I94" i="3"/>
  <c r="D102" i="3"/>
  <c r="D98" i="3"/>
  <c r="D94" i="3"/>
  <c r="G102" i="3"/>
  <c r="G98" i="3"/>
  <c r="G94" i="3"/>
  <c r="G8" i="3"/>
  <c r="I92" i="3"/>
  <c r="I14" i="3"/>
  <c r="F8" i="3"/>
  <c r="D88" i="3"/>
  <c r="E104" i="3"/>
  <c r="G62" i="3"/>
  <c r="I8" i="3"/>
  <c r="G6" i="3"/>
  <c r="D8" i="3"/>
  <c r="H8" i="3"/>
  <c r="F8" i="2"/>
  <c r="B55" i="3"/>
  <c r="B84" i="3"/>
  <c r="B87" i="3"/>
  <c r="G49" i="2"/>
  <c r="E49" i="2"/>
  <c r="F49" i="2"/>
  <c r="D49" i="2"/>
  <c r="B47" i="3"/>
  <c r="G48" i="2"/>
  <c r="E48" i="2"/>
  <c r="F48" i="2"/>
  <c r="D48" i="2"/>
  <c r="AZ36" i="2"/>
  <c r="V40" i="1"/>
  <c r="AY40" i="1"/>
  <c r="BR36" i="2"/>
  <c r="AQ40" i="1"/>
  <c r="AJ40" i="1"/>
  <c r="D47" i="2"/>
  <c r="F47" i="2"/>
  <c r="E47" i="2"/>
  <c r="G47" i="2"/>
  <c r="B22" i="3"/>
  <c r="B27" i="3"/>
  <c r="F100" i="2"/>
  <c r="G88" i="2"/>
  <c r="B38" i="3"/>
  <c r="B18" i="3"/>
  <c r="B30" i="3"/>
  <c r="B6" i="3"/>
  <c r="B39" i="3"/>
  <c r="G20" i="2"/>
  <c r="E100" i="2"/>
  <c r="F101" i="2"/>
  <c r="B26" i="3"/>
  <c r="B34" i="3"/>
  <c r="B42" i="3"/>
  <c r="B23" i="3"/>
  <c r="B31" i="3"/>
  <c r="G12" i="2"/>
  <c r="F12" i="2"/>
  <c r="F104" i="2"/>
  <c r="G64" i="2"/>
  <c r="G80" i="2"/>
  <c r="B11" i="3"/>
  <c r="E12" i="2"/>
  <c r="F93" i="2"/>
  <c r="E101" i="2"/>
  <c r="E69" i="2"/>
  <c r="B68" i="3"/>
  <c r="D96" i="3"/>
  <c r="G97" i="3"/>
  <c r="E88" i="3"/>
  <c r="G78" i="3"/>
  <c r="F35" i="3"/>
  <c r="H61" i="3"/>
  <c r="D100" i="3"/>
  <c r="D92" i="3"/>
  <c r="G105" i="3"/>
  <c r="I100" i="3"/>
  <c r="E96" i="3"/>
  <c r="G89" i="3"/>
  <c r="F54" i="3"/>
  <c r="G70" i="3"/>
  <c r="D46" i="3"/>
  <c r="F26" i="3"/>
  <c r="F43" i="3"/>
  <c r="G50" i="3"/>
  <c r="G58" i="3"/>
  <c r="D105" i="3"/>
  <c r="D101" i="3"/>
  <c r="D97" i="3"/>
  <c r="D93" i="3"/>
  <c r="D89" i="3"/>
  <c r="I104" i="3"/>
  <c r="G101" i="3"/>
  <c r="E100" i="3"/>
  <c r="I96" i="3"/>
  <c r="G93" i="3"/>
  <c r="E92" i="3"/>
  <c r="I88" i="3"/>
  <c r="G66" i="3"/>
  <c r="G74" i="3"/>
  <c r="G82" i="3"/>
  <c r="I10" i="3"/>
  <c r="F22" i="3"/>
  <c r="F31" i="3"/>
  <c r="F39" i="3"/>
  <c r="E9" i="3"/>
  <c r="H9" i="3"/>
  <c r="D9" i="3"/>
  <c r="G9" i="3"/>
  <c r="E13" i="3"/>
  <c r="F13" i="3"/>
  <c r="G13" i="3"/>
  <c r="E17" i="3"/>
  <c r="H17" i="3"/>
  <c r="D17" i="3"/>
  <c r="G17" i="3"/>
  <c r="D22" i="3"/>
  <c r="G22" i="3"/>
  <c r="H22" i="3"/>
  <c r="D26" i="3"/>
  <c r="I26" i="3"/>
  <c r="E26" i="3"/>
  <c r="H26" i="3"/>
  <c r="D31" i="3"/>
  <c r="G31" i="3"/>
  <c r="H31" i="3"/>
  <c r="D35" i="3"/>
  <c r="I35" i="3"/>
  <c r="E35" i="3"/>
  <c r="H35" i="3"/>
  <c r="D39" i="3"/>
  <c r="G39" i="3"/>
  <c r="H39" i="3"/>
  <c r="D43" i="3"/>
  <c r="G43" i="3"/>
  <c r="H43" i="3"/>
  <c r="D50" i="3"/>
  <c r="I50" i="3"/>
  <c r="E50" i="3"/>
  <c r="H50" i="3"/>
  <c r="D54" i="3"/>
  <c r="I54" i="3"/>
  <c r="E54" i="3"/>
  <c r="H54" i="3"/>
  <c r="D58" i="3"/>
  <c r="I58" i="3"/>
  <c r="E58" i="3"/>
  <c r="H58" i="3"/>
  <c r="E63" i="3"/>
  <c r="H63" i="3"/>
  <c r="D63" i="3"/>
  <c r="I63" i="3"/>
  <c r="E67" i="3"/>
  <c r="H67" i="3"/>
  <c r="D67" i="3"/>
  <c r="I67" i="3"/>
  <c r="E71" i="3"/>
  <c r="H71" i="3"/>
  <c r="D71" i="3"/>
  <c r="I71" i="3"/>
  <c r="E75" i="3"/>
  <c r="H75" i="3"/>
  <c r="D75" i="3"/>
  <c r="I75" i="3"/>
  <c r="E79" i="3"/>
  <c r="H79" i="3"/>
  <c r="D79" i="3"/>
  <c r="I79" i="3"/>
  <c r="E84" i="3"/>
  <c r="H84" i="3"/>
  <c r="D84" i="3"/>
  <c r="I84" i="3"/>
  <c r="E10" i="3"/>
  <c r="F10" i="3"/>
  <c r="G10" i="3"/>
  <c r="E14" i="3"/>
  <c r="H14" i="3"/>
  <c r="D14" i="3"/>
  <c r="G14" i="3"/>
  <c r="E18" i="3"/>
  <c r="G18" i="3"/>
  <c r="F18" i="3"/>
  <c r="H18" i="3"/>
  <c r="D23" i="3"/>
  <c r="I23" i="3"/>
  <c r="E23" i="3"/>
  <c r="H23" i="3"/>
  <c r="D27" i="3"/>
  <c r="G27" i="3"/>
  <c r="H27" i="3"/>
  <c r="D32" i="3"/>
  <c r="I32" i="3"/>
  <c r="E32" i="3"/>
  <c r="H32" i="3"/>
  <c r="D36" i="3"/>
  <c r="G36" i="3"/>
  <c r="H36" i="3"/>
  <c r="D40" i="3"/>
  <c r="I40" i="3"/>
  <c r="E40" i="3"/>
  <c r="H40" i="3"/>
  <c r="D44" i="3"/>
  <c r="I44" i="3"/>
  <c r="E44" i="3"/>
  <c r="H44" i="3"/>
  <c r="F61" i="3"/>
  <c r="F105" i="3"/>
  <c r="F104" i="3"/>
  <c r="F101" i="3"/>
  <c r="F100" i="3"/>
  <c r="F97" i="3"/>
  <c r="F96" i="3"/>
  <c r="F93" i="3"/>
  <c r="F92" i="3"/>
  <c r="F89" i="3"/>
  <c r="F88" i="3"/>
  <c r="I105" i="3"/>
  <c r="E105" i="3"/>
  <c r="G104" i="3"/>
  <c r="I101" i="3"/>
  <c r="E101" i="3"/>
  <c r="G100" i="3"/>
  <c r="I97" i="3"/>
  <c r="E97" i="3"/>
  <c r="G96" i="3"/>
  <c r="I93" i="3"/>
  <c r="E93" i="3"/>
  <c r="G92" i="3"/>
  <c r="I89" i="3"/>
  <c r="E89" i="3"/>
  <c r="G88" i="3"/>
  <c r="F49" i="3"/>
  <c r="F53" i="3"/>
  <c r="F57" i="3"/>
  <c r="E61" i="3"/>
  <c r="G63" i="3"/>
  <c r="G67" i="3"/>
  <c r="G71" i="3"/>
  <c r="G75" i="3"/>
  <c r="G79" i="3"/>
  <c r="G84" i="3"/>
  <c r="I9" i="3"/>
  <c r="I13" i="3"/>
  <c r="I17" i="3"/>
  <c r="F23" i="3"/>
  <c r="F27" i="3"/>
  <c r="F32" i="3"/>
  <c r="F36" i="3"/>
  <c r="F40" i="3"/>
  <c r="F44" i="3"/>
  <c r="D10" i="3"/>
  <c r="H13" i="3"/>
  <c r="D18" i="3"/>
  <c r="I22" i="3"/>
  <c r="E27" i="3"/>
  <c r="I31" i="3"/>
  <c r="E36" i="3"/>
  <c r="I39" i="3"/>
  <c r="E43" i="3"/>
  <c r="G44" i="3"/>
  <c r="G93" i="2"/>
  <c r="D93" i="2"/>
  <c r="E105" i="2"/>
  <c r="F105" i="2"/>
  <c r="E89" i="2"/>
  <c r="F57" i="2"/>
  <c r="B76" i="3"/>
  <c r="E77" i="2"/>
  <c r="B14" i="3"/>
  <c r="G100" i="2"/>
  <c r="D100" i="2"/>
  <c r="G104" i="2"/>
  <c r="D104" i="2"/>
  <c r="F72" i="2"/>
  <c r="G72" i="2"/>
  <c r="B15" i="3"/>
  <c r="D16" i="2"/>
  <c r="G16" i="2"/>
  <c r="B19" i="3"/>
  <c r="F20" i="2"/>
  <c r="B35" i="3"/>
  <c r="B43" i="3"/>
  <c r="B7" i="3"/>
  <c r="D8" i="2"/>
  <c r="G8" i="2"/>
  <c r="F6" i="3"/>
  <c r="I7" i="3"/>
  <c r="G101" i="2"/>
  <c r="D101" i="2"/>
  <c r="G105" i="2"/>
  <c r="D105" i="2"/>
  <c r="B88" i="3"/>
  <c r="G89" i="2"/>
  <c r="F89" i="2"/>
  <c r="G53" i="2"/>
  <c r="F53" i="2"/>
  <c r="G61" i="2"/>
  <c r="F61" i="2"/>
  <c r="G65" i="2"/>
  <c r="B64" i="3"/>
  <c r="E65" i="2"/>
  <c r="F65" i="2"/>
  <c r="G69" i="2"/>
  <c r="F69" i="2"/>
  <c r="G73" i="2"/>
  <c r="B72" i="3"/>
  <c r="E73" i="2"/>
  <c r="F73" i="2"/>
  <c r="G77" i="2"/>
  <c r="F77" i="2"/>
  <c r="G81" i="2"/>
  <c r="B80" i="3"/>
  <c r="E81" i="2"/>
  <c r="F81" i="2"/>
  <c r="G85" i="2"/>
  <c r="F85" i="2"/>
  <c r="E88" i="2"/>
  <c r="F88" i="2"/>
  <c r="G52" i="2"/>
  <c r="B51" i="3"/>
  <c r="E52" i="2"/>
  <c r="F52" i="2"/>
  <c r="G56" i="2"/>
  <c r="F56" i="2"/>
  <c r="G60" i="2"/>
  <c r="B59" i="3"/>
  <c r="E60" i="2"/>
  <c r="F60" i="2"/>
  <c r="G68" i="2"/>
  <c r="F68" i="2"/>
  <c r="G76" i="2"/>
  <c r="F76" i="2"/>
  <c r="E84" i="2"/>
  <c r="F84" i="2"/>
  <c r="E102" i="2"/>
  <c r="F54" i="2"/>
  <c r="E6" i="3"/>
  <c r="G94" i="2"/>
  <c r="F86" i="2"/>
  <c r="G62" i="2"/>
  <c r="E83" i="2"/>
  <c r="B89" i="3"/>
  <c r="B91" i="3"/>
  <c r="E12" i="3"/>
  <c r="H12" i="3"/>
  <c r="D12" i="3"/>
  <c r="G12" i="3"/>
  <c r="E16" i="3"/>
  <c r="H16" i="3"/>
  <c r="D16" i="3"/>
  <c r="G16" i="3"/>
  <c r="D20" i="3"/>
  <c r="I20" i="3"/>
  <c r="E20" i="3"/>
  <c r="H20" i="3"/>
  <c r="D25" i="3"/>
  <c r="I25" i="3"/>
  <c r="E25" i="3"/>
  <c r="H25" i="3"/>
  <c r="D30" i="3"/>
  <c r="I30" i="3"/>
  <c r="E30" i="3"/>
  <c r="H30" i="3"/>
  <c r="D34" i="3"/>
  <c r="I34" i="3"/>
  <c r="E34" i="3"/>
  <c r="H34" i="3"/>
  <c r="D38" i="3"/>
  <c r="I38" i="3"/>
  <c r="E38" i="3"/>
  <c r="H38" i="3"/>
  <c r="E7" i="3"/>
  <c r="F7" i="3"/>
  <c r="G7" i="3"/>
  <c r="E11" i="3"/>
  <c r="F11" i="3"/>
  <c r="G11" i="3"/>
  <c r="E15" i="3"/>
  <c r="F15" i="3"/>
  <c r="G15" i="3"/>
  <c r="D19" i="3"/>
  <c r="G19" i="3"/>
  <c r="H19" i="3"/>
  <c r="D24" i="3"/>
  <c r="G24" i="3"/>
  <c r="H24" i="3"/>
  <c r="D29" i="3"/>
  <c r="G29" i="3"/>
  <c r="H29" i="3"/>
  <c r="D33" i="3"/>
  <c r="G33" i="3"/>
  <c r="H33" i="3"/>
  <c r="D37" i="3"/>
  <c r="G37" i="3"/>
  <c r="H37" i="3"/>
  <c r="B48" i="3"/>
  <c r="B52" i="3"/>
  <c r="E53" i="2"/>
  <c r="B56" i="3"/>
  <c r="E57" i="2"/>
  <c r="B60" i="3"/>
  <c r="E61" i="2"/>
  <c r="E85" i="2"/>
  <c r="B63" i="3"/>
  <c r="E64" i="2"/>
  <c r="B67" i="3"/>
  <c r="E68" i="2"/>
  <c r="B71" i="3"/>
  <c r="E72" i="2"/>
  <c r="B75" i="3"/>
  <c r="E76" i="2"/>
  <c r="B79" i="3"/>
  <c r="E80" i="2"/>
  <c r="B83" i="3"/>
  <c r="G84" i="2"/>
  <c r="D14" i="2"/>
  <c r="F103" i="2"/>
  <c r="F70" i="2"/>
  <c r="G10" i="2"/>
  <c r="G14" i="2"/>
  <c r="G18" i="2"/>
  <c r="D10" i="2"/>
  <c r="D18" i="2"/>
  <c r="D94" i="2"/>
  <c r="F102" i="2"/>
  <c r="E103" i="2"/>
  <c r="F90" i="2"/>
  <c r="F62" i="2"/>
  <c r="F78" i="2"/>
  <c r="E67" i="2"/>
  <c r="B9" i="3"/>
  <c r="B13" i="3"/>
  <c r="B17" i="3"/>
  <c r="B49" i="3"/>
  <c r="B74" i="3"/>
  <c r="B20" i="3"/>
  <c r="B24" i="3"/>
  <c r="B28" i="3"/>
  <c r="B32" i="3"/>
  <c r="B36" i="3"/>
  <c r="B40" i="3"/>
  <c r="B44" i="3"/>
  <c r="B21" i="3"/>
  <c r="B25" i="3"/>
  <c r="B29" i="3"/>
  <c r="B33" i="3"/>
  <c r="B37" i="3"/>
  <c r="B41" i="3"/>
  <c r="B45" i="3"/>
  <c r="B16" i="3"/>
  <c r="F94" i="2"/>
  <c r="F98" i="2"/>
  <c r="F106" i="2"/>
  <c r="F99" i="2"/>
  <c r="F50" i="2"/>
  <c r="F58" i="2"/>
  <c r="F66" i="2"/>
  <c r="F74" i="2"/>
  <c r="F82" i="2"/>
  <c r="G54" i="2"/>
  <c r="B57" i="3"/>
  <c r="G99" i="2"/>
  <c r="D99" i="2"/>
  <c r="G103" i="2"/>
  <c r="D103" i="2"/>
  <c r="E92" i="2"/>
  <c r="E91" i="2"/>
  <c r="F91" i="2"/>
  <c r="F51" i="2"/>
  <c r="E55" i="2"/>
  <c r="F55" i="2"/>
  <c r="F59" i="2"/>
  <c r="B62" i="3"/>
  <c r="E63" i="2"/>
  <c r="F63" i="2"/>
  <c r="F67" i="2"/>
  <c r="B70" i="3"/>
  <c r="E71" i="2"/>
  <c r="F71" i="2"/>
  <c r="F75" i="2"/>
  <c r="B78" i="3"/>
  <c r="E79" i="2"/>
  <c r="F79" i="2"/>
  <c r="F83" i="2"/>
  <c r="B86" i="3"/>
  <c r="E87" i="2"/>
  <c r="F87" i="2"/>
  <c r="G98" i="2"/>
  <c r="D98" i="2"/>
  <c r="G102" i="2"/>
  <c r="D102" i="2"/>
  <c r="G106" i="2"/>
  <c r="D106" i="2"/>
  <c r="G92" i="2"/>
  <c r="F92" i="2"/>
  <c r="B90" i="3"/>
  <c r="G91" i="2"/>
  <c r="B50" i="3"/>
  <c r="G51" i="2"/>
  <c r="B54" i="3"/>
  <c r="G55" i="2"/>
  <c r="B58" i="3"/>
  <c r="G59" i="2"/>
  <c r="G63" i="2"/>
  <c r="G67" i="2"/>
  <c r="G71" i="2"/>
  <c r="G75" i="2"/>
  <c r="G79" i="2"/>
  <c r="G83" i="2"/>
  <c r="G87" i="2"/>
  <c r="E90" i="2"/>
  <c r="E50" i="2"/>
  <c r="E54" i="2"/>
  <c r="E58" i="2"/>
  <c r="E62" i="2"/>
  <c r="B65" i="3"/>
  <c r="E66" i="2"/>
  <c r="B69" i="3"/>
  <c r="E70" i="2"/>
  <c r="B73" i="3"/>
  <c r="E74" i="2"/>
  <c r="B77" i="3"/>
  <c r="E78" i="2"/>
  <c r="B81" i="3"/>
  <c r="E82" i="2"/>
  <c r="B85" i="3"/>
  <c r="E86" i="2"/>
  <c r="B92" i="3"/>
  <c r="B96" i="3"/>
  <c r="B100" i="3"/>
  <c r="B104" i="3"/>
  <c r="D89" i="2"/>
  <c r="D53" i="2"/>
  <c r="D57" i="2"/>
  <c r="D61" i="2"/>
  <c r="D65" i="2"/>
  <c r="D69" i="2"/>
  <c r="D73" i="2"/>
  <c r="D77" i="2"/>
  <c r="D81" i="2"/>
  <c r="D85" i="2"/>
  <c r="B95" i="3"/>
  <c r="B99" i="3"/>
  <c r="B103" i="3"/>
  <c r="D88" i="2"/>
  <c r="D52" i="2"/>
  <c r="D56" i="2"/>
  <c r="D60" i="2"/>
  <c r="D64" i="2"/>
  <c r="D68" i="2"/>
  <c r="D72" i="2"/>
  <c r="D76" i="2"/>
  <c r="D80" i="2"/>
  <c r="D84" i="2"/>
  <c r="B46" i="3"/>
  <c r="E16" i="2"/>
  <c r="E20" i="2"/>
  <c r="I6" i="3"/>
  <c r="D6" i="3"/>
  <c r="B94" i="3"/>
  <c r="B98" i="3"/>
  <c r="B102" i="3"/>
  <c r="D92" i="2"/>
  <c r="D91" i="2"/>
  <c r="D51" i="2"/>
  <c r="D55" i="2"/>
  <c r="D59" i="2"/>
  <c r="D63" i="2"/>
  <c r="D67" i="2"/>
  <c r="D71" i="2"/>
  <c r="D75" i="2"/>
  <c r="D79" i="2"/>
  <c r="D83" i="2"/>
  <c r="D87" i="2"/>
  <c r="B93" i="3"/>
  <c r="B97" i="3"/>
  <c r="B101" i="3"/>
  <c r="B105" i="3"/>
  <c r="D90" i="2"/>
  <c r="D50" i="2"/>
  <c r="D54" i="2"/>
  <c r="D58" i="2"/>
  <c r="D62" i="2"/>
  <c r="D66" i="2"/>
  <c r="D70" i="2"/>
  <c r="D74" i="2"/>
  <c r="D78" i="2"/>
  <c r="D82" i="2"/>
  <c r="D86" i="2"/>
  <c r="E14" i="2"/>
  <c r="E18" i="2"/>
  <c r="B8" i="3"/>
  <c r="E9" i="2"/>
  <c r="D61" i="3"/>
  <c r="G61" i="3"/>
  <c r="D49" i="3"/>
  <c r="G49" i="3"/>
  <c r="E49" i="3"/>
  <c r="I49" i="3"/>
  <c r="D53" i="3"/>
  <c r="G53" i="3"/>
  <c r="E53" i="3"/>
  <c r="I53" i="3"/>
  <c r="D57" i="3"/>
  <c r="G57" i="3"/>
  <c r="E57" i="3"/>
  <c r="I57" i="3"/>
  <c r="E62" i="3"/>
  <c r="D62" i="3"/>
  <c r="H62" i="3"/>
  <c r="F62" i="3"/>
  <c r="E66" i="3"/>
  <c r="D66" i="3"/>
  <c r="H66" i="3"/>
  <c r="F66" i="3"/>
  <c r="E70" i="3"/>
  <c r="D70" i="3"/>
  <c r="H70" i="3"/>
  <c r="F70" i="3"/>
  <c r="E74" i="3"/>
  <c r="D74" i="3"/>
  <c r="H74" i="3"/>
  <c r="F74" i="3"/>
  <c r="E78" i="3"/>
  <c r="D78" i="3"/>
  <c r="H78" i="3"/>
  <c r="F78" i="3"/>
  <c r="E82" i="3"/>
  <c r="D82" i="3"/>
  <c r="H82" i="3"/>
  <c r="F82" i="3"/>
  <c r="H46" i="3"/>
  <c r="I46" i="3"/>
  <c r="E46" i="3"/>
  <c r="G46" i="3"/>
  <c r="E21" i="3"/>
  <c r="G21" i="3"/>
  <c r="I21" i="3"/>
  <c r="D21" i="3"/>
  <c r="F21" i="3"/>
  <c r="H21" i="3"/>
  <c r="H87" i="3"/>
  <c r="E87" i="3"/>
  <c r="D87" i="3"/>
  <c r="D47" i="3"/>
  <c r="E47" i="3"/>
  <c r="I47" i="3"/>
  <c r="G47" i="3"/>
  <c r="D51" i="3"/>
  <c r="E51" i="3"/>
  <c r="I51" i="3"/>
  <c r="G51" i="3"/>
  <c r="D55" i="3"/>
  <c r="E55" i="3"/>
  <c r="I55" i="3"/>
  <c r="G55" i="3"/>
  <c r="D59" i="3"/>
  <c r="E59" i="3"/>
  <c r="I59" i="3"/>
  <c r="G59" i="3"/>
  <c r="E64" i="3"/>
  <c r="F64" i="3"/>
  <c r="D64" i="3"/>
  <c r="H64" i="3"/>
  <c r="E68" i="3"/>
  <c r="F68" i="3"/>
  <c r="D68" i="3"/>
  <c r="H68" i="3"/>
  <c r="E72" i="3"/>
  <c r="F72" i="3"/>
  <c r="D72" i="3"/>
  <c r="H72" i="3"/>
  <c r="E76" i="3"/>
  <c r="F76" i="3"/>
  <c r="D76" i="3"/>
  <c r="H76" i="3"/>
  <c r="E80" i="3"/>
  <c r="F80" i="3"/>
  <c r="D80" i="3"/>
  <c r="H80" i="3"/>
  <c r="E85" i="3"/>
  <c r="F85" i="3"/>
  <c r="D85" i="3"/>
  <c r="H85" i="3"/>
  <c r="E83" i="3"/>
  <c r="G83" i="3"/>
  <c r="I83" i="3"/>
  <c r="D83" i="3"/>
  <c r="F83" i="3"/>
  <c r="H83" i="3"/>
  <c r="D28" i="3"/>
  <c r="F28" i="3"/>
  <c r="H28" i="3"/>
  <c r="E28" i="3"/>
  <c r="G28" i="3"/>
  <c r="I28" i="3"/>
  <c r="D25" i="2"/>
  <c r="F25" i="2"/>
  <c r="E25" i="2"/>
  <c r="G25" i="2"/>
  <c r="D29" i="2"/>
  <c r="F29" i="2"/>
  <c r="E29" i="2"/>
  <c r="G29" i="2"/>
  <c r="D33" i="2"/>
  <c r="F33" i="2"/>
  <c r="E33" i="2"/>
  <c r="G33" i="2"/>
  <c r="D37" i="2"/>
  <c r="F37" i="2"/>
  <c r="E37" i="2"/>
  <c r="G37" i="2"/>
  <c r="D41" i="2"/>
  <c r="F41" i="2"/>
  <c r="E41" i="2"/>
  <c r="G41" i="2"/>
  <c r="D45" i="2"/>
  <c r="F45" i="2"/>
  <c r="E45" i="2"/>
  <c r="G45" i="2"/>
  <c r="F7" i="2"/>
  <c r="G7" i="2"/>
  <c r="E7" i="2"/>
  <c r="E24" i="2"/>
  <c r="G24" i="2"/>
  <c r="D24" i="2"/>
  <c r="F24" i="2"/>
  <c r="E28" i="2"/>
  <c r="G28" i="2"/>
  <c r="D28" i="2"/>
  <c r="F28" i="2"/>
  <c r="E32" i="2"/>
  <c r="G32" i="2"/>
  <c r="D32" i="2"/>
  <c r="F32" i="2"/>
  <c r="E36" i="2"/>
  <c r="G36" i="2"/>
  <c r="D36" i="2"/>
  <c r="F36" i="2"/>
  <c r="H36" i="2"/>
  <c r="E40" i="2"/>
  <c r="G40" i="2"/>
  <c r="D40" i="2"/>
  <c r="F40" i="2"/>
  <c r="E44" i="2"/>
  <c r="G44" i="2"/>
  <c r="D44" i="2"/>
  <c r="F44" i="2"/>
  <c r="D9" i="2"/>
  <c r="F9" i="2"/>
  <c r="G9" i="2"/>
  <c r="D13" i="2"/>
  <c r="F13" i="2"/>
  <c r="E13" i="2"/>
  <c r="G13" i="2"/>
  <c r="D17" i="2"/>
  <c r="F17" i="2"/>
  <c r="E17" i="2"/>
  <c r="G17" i="2"/>
  <c r="D21" i="2"/>
  <c r="F21" i="2"/>
  <c r="E21" i="2"/>
  <c r="G21" i="2"/>
  <c r="D23" i="2"/>
  <c r="F23" i="2"/>
  <c r="E23" i="2"/>
  <c r="G23" i="2"/>
  <c r="D27" i="2"/>
  <c r="F27" i="2"/>
  <c r="E27" i="2"/>
  <c r="G27" i="2"/>
  <c r="D31" i="2"/>
  <c r="F31" i="2"/>
  <c r="E31" i="2"/>
  <c r="G31" i="2"/>
  <c r="D35" i="2"/>
  <c r="F35" i="2"/>
  <c r="E35" i="2"/>
  <c r="G35" i="2"/>
  <c r="D39" i="2"/>
  <c r="F39" i="2"/>
  <c r="E39" i="2"/>
  <c r="G39" i="2"/>
  <c r="D43" i="2"/>
  <c r="F43" i="2"/>
  <c r="E43" i="2"/>
  <c r="G43" i="2"/>
  <c r="E22" i="2"/>
  <c r="G22" i="2"/>
  <c r="D22" i="2"/>
  <c r="F22" i="2"/>
  <c r="E26" i="2"/>
  <c r="G26" i="2"/>
  <c r="D26" i="2"/>
  <c r="F26" i="2"/>
  <c r="E30" i="2"/>
  <c r="G30" i="2"/>
  <c r="D30" i="2"/>
  <c r="F30" i="2"/>
  <c r="E34" i="2"/>
  <c r="G34" i="2"/>
  <c r="D34" i="2"/>
  <c r="F34" i="2"/>
  <c r="E38" i="2"/>
  <c r="G38" i="2"/>
  <c r="D38" i="2"/>
  <c r="F38" i="2"/>
  <c r="E42" i="2"/>
  <c r="G42" i="2"/>
  <c r="D42" i="2"/>
  <c r="F42" i="2"/>
  <c r="E46" i="2"/>
  <c r="G46" i="2"/>
  <c r="D46" i="2"/>
  <c r="F46" i="2"/>
  <c r="D11" i="2"/>
  <c r="F11" i="2"/>
  <c r="E11" i="2"/>
  <c r="G11" i="2"/>
  <c r="D15" i="2"/>
  <c r="F15" i="2"/>
  <c r="E15" i="2"/>
  <c r="G15" i="2"/>
  <c r="D19" i="2"/>
  <c r="F19" i="2"/>
  <c r="E19" i="2"/>
  <c r="G19" i="2"/>
  <c r="BM36" i="2" l="1"/>
  <c r="AK40" i="1"/>
  <c r="J38" i="4"/>
  <c r="BA36" i="2"/>
  <c r="W40" i="1"/>
  <c r="F38" i="4"/>
  <c r="BS36" i="2"/>
  <c r="I36" i="2" s="1"/>
  <c r="K36" i="2" s="1"/>
  <c r="AR40" i="1"/>
  <c r="L38" i="4"/>
  <c r="F12" i="1"/>
  <c r="H12" i="1" s="1"/>
  <c r="I12" i="1" s="1"/>
  <c r="J8" i="2" s="1"/>
  <c r="F13" i="1"/>
  <c r="H13" i="1" s="1"/>
  <c r="I13" i="1" s="1"/>
  <c r="J9" i="2" s="1"/>
  <c r="F14" i="1"/>
  <c r="H14" i="1" s="1"/>
  <c r="I14" i="1" s="1"/>
  <c r="J10" i="2" s="1"/>
  <c r="F15" i="1"/>
  <c r="H15" i="1" s="1"/>
  <c r="I15" i="1" s="1"/>
  <c r="J11" i="2" s="1"/>
  <c r="F16" i="1"/>
  <c r="H16" i="1" s="1"/>
  <c r="I16" i="1" s="1"/>
  <c r="J12" i="2" s="1"/>
  <c r="F17" i="1"/>
  <c r="H17" i="1" s="1"/>
  <c r="I17" i="1" s="1"/>
  <c r="J13" i="2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O38" i="1" s="1"/>
  <c r="F39" i="1"/>
  <c r="H39" i="1" s="1"/>
  <c r="I39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J47" i="2" s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85" i="1"/>
  <c r="H85" i="1" s="1"/>
  <c r="I85" i="1" s="1"/>
  <c r="F86" i="1"/>
  <c r="H86" i="1" s="1"/>
  <c r="I86" i="1" s="1"/>
  <c r="F87" i="1"/>
  <c r="H87" i="1" s="1"/>
  <c r="I87" i="1" s="1"/>
  <c r="F88" i="1"/>
  <c r="H88" i="1" s="1"/>
  <c r="I88" i="1" s="1"/>
  <c r="F89" i="1"/>
  <c r="H89" i="1" s="1"/>
  <c r="I89" i="1" s="1"/>
  <c r="F90" i="1"/>
  <c r="H90" i="1" s="1"/>
  <c r="I90" i="1" s="1"/>
  <c r="F91" i="1"/>
  <c r="H91" i="1" s="1"/>
  <c r="I91" i="1" s="1"/>
  <c r="F92" i="1"/>
  <c r="H92" i="1" s="1"/>
  <c r="I92" i="1" s="1"/>
  <c r="F93" i="1"/>
  <c r="H93" i="1" s="1"/>
  <c r="I93" i="1" s="1"/>
  <c r="F94" i="1"/>
  <c r="H94" i="1" s="1"/>
  <c r="I94" i="1" s="1"/>
  <c r="F95" i="1"/>
  <c r="H95" i="1" s="1"/>
  <c r="I95" i="1" s="1"/>
  <c r="F96" i="1"/>
  <c r="H96" i="1" s="1"/>
  <c r="I96" i="1" s="1"/>
  <c r="F97" i="1"/>
  <c r="H97" i="1" s="1"/>
  <c r="I97" i="1" s="1"/>
  <c r="F98" i="1"/>
  <c r="H98" i="1" s="1"/>
  <c r="I98" i="1" s="1"/>
  <c r="F99" i="1"/>
  <c r="H99" i="1" s="1"/>
  <c r="I99" i="1" s="1"/>
  <c r="F100" i="1"/>
  <c r="H100" i="1" s="1"/>
  <c r="I100" i="1" s="1"/>
  <c r="F101" i="1"/>
  <c r="H101" i="1" s="1"/>
  <c r="I101" i="1" s="1"/>
  <c r="F102" i="1"/>
  <c r="H102" i="1" s="1"/>
  <c r="I102" i="1" s="1"/>
  <c r="F103" i="1"/>
  <c r="H103" i="1" s="1"/>
  <c r="I103" i="1" s="1"/>
  <c r="F104" i="1"/>
  <c r="H104" i="1" s="1"/>
  <c r="I104" i="1" s="1"/>
  <c r="F105" i="1"/>
  <c r="H105" i="1" s="1"/>
  <c r="I105" i="1" s="1"/>
  <c r="F106" i="1"/>
  <c r="H106" i="1" s="1"/>
  <c r="I106" i="1" s="1"/>
  <c r="F107" i="1"/>
  <c r="H107" i="1" s="1"/>
  <c r="I107" i="1" s="1"/>
  <c r="F108" i="1"/>
  <c r="H108" i="1" s="1"/>
  <c r="I108" i="1" s="1"/>
  <c r="F109" i="1"/>
  <c r="H109" i="1" s="1"/>
  <c r="I109" i="1" s="1"/>
  <c r="F110" i="1"/>
  <c r="H110" i="1" s="1"/>
  <c r="I110" i="1" s="1"/>
  <c r="F11" i="1"/>
  <c r="H11" i="1" s="1"/>
  <c r="I11" i="1" s="1"/>
  <c r="J105" i="2" l="1"/>
  <c r="E107" i="4"/>
  <c r="I107" i="4"/>
  <c r="M107" i="4"/>
  <c r="G107" i="4"/>
  <c r="K107" i="4"/>
  <c r="O107" i="4"/>
  <c r="J103" i="2"/>
  <c r="E105" i="4"/>
  <c r="I105" i="4"/>
  <c r="M105" i="4"/>
  <c r="G105" i="4"/>
  <c r="K105" i="4"/>
  <c r="O105" i="4"/>
  <c r="J101" i="2"/>
  <c r="E103" i="4"/>
  <c r="I103" i="4"/>
  <c r="M103" i="4"/>
  <c r="G103" i="4"/>
  <c r="K103" i="4"/>
  <c r="O103" i="4"/>
  <c r="J99" i="2"/>
  <c r="E101" i="4"/>
  <c r="I101" i="4"/>
  <c r="M101" i="4"/>
  <c r="G101" i="4"/>
  <c r="K101" i="4"/>
  <c r="O101" i="4"/>
  <c r="E99" i="4"/>
  <c r="I99" i="4"/>
  <c r="M99" i="4"/>
  <c r="G99" i="4"/>
  <c r="K99" i="4"/>
  <c r="O99" i="4"/>
  <c r="E97" i="4"/>
  <c r="I97" i="4"/>
  <c r="M97" i="4"/>
  <c r="G97" i="4"/>
  <c r="K97" i="4"/>
  <c r="O97" i="4"/>
  <c r="J93" i="2"/>
  <c r="E95" i="4"/>
  <c r="I95" i="4"/>
  <c r="M95" i="4"/>
  <c r="G95" i="4"/>
  <c r="K95" i="4"/>
  <c r="O95" i="4"/>
  <c r="J91" i="2"/>
  <c r="E93" i="4"/>
  <c r="I93" i="4"/>
  <c r="M93" i="4"/>
  <c r="G93" i="4"/>
  <c r="K93" i="4"/>
  <c r="O93" i="4"/>
  <c r="J89" i="2"/>
  <c r="G91" i="4"/>
  <c r="O91" i="4"/>
  <c r="E91" i="4"/>
  <c r="M91" i="4"/>
  <c r="K91" i="4"/>
  <c r="I91" i="4"/>
  <c r="J87" i="2"/>
  <c r="E89" i="4"/>
  <c r="I89" i="4"/>
  <c r="M89" i="4"/>
  <c r="G89" i="4"/>
  <c r="K89" i="4"/>
  <c r="O89" i="4"/>
  <c r="E87" i="4"/>
  <c r="J85" i="2"/>
  <c r="I87" i="4"/>
  <c r="M87" i="4"/>
  <c r="G87" i="4"/>
  <c r="K87" i="4"/>
  <c r="O87" i="4"/>
  <c r="J83" i="2"/>
  <c r="O85" i="4"/>
  <c r="K85" i="4"/>
  <c r="G85" i="4"/>
  <c r="M85" i="4"/>
  <c r="I85" i="4"/>
  <c r="E85" i="4"/>
  <c r="M83" i="4"/>
  <c r="E83" i="4"/>
  <c r="K83" i="4"/>
  <c r="J81" i="2"/>
  <c r="I83" i="4"/>
  <c r="O83" i="4"/>
  <c r="G83" i="4"/>
  <c r="J79" i="2"/>
  <c r="G81" i="4"/>
  <c r="I81" i="4"/>
  <c r="K81" i="4"/>
  <c r="O81" i="4"/>
  <c r="M81" i="4"/>
  <c r="E81" i="4"/>
  <c r="E79" i="4"/>
  <c r="K79" i="4"/>
  <c r="J77" i="2"/>
  <c r="I79" i="4"/>
  <c r="M79" i="4"/>
  <c r="O79" i="4"/>
  <c r="G79" i="4"/>
  <c r="J75" i="2"/>
  <c r="I77" i="4"/>
  <c r="E77" i="4"/>
  <c r="K77" i="4"/>
  <c r="M77" i="4"/>
  <c r="O77" i="4"/>
  <c r="G77" i="4"/>
  <c r="E75" i="4"/>
  <c r="K75" i="4"/>
  <c r="J73" i="2"/>
  <c r="I75" i="4"/>
  <c r="M75" i="4"/>
  <c r="O75" i="4"/>
  <c r="G75" i="4"/>
  <c r="J71" i="2"/>
  <c r="I73" i="4"/>
  <c r="M73" i="4"/>
  <c r="K73" i="4"/>
  <c r="E73" i="4"/>
  <c r="O73" i="4"/>
  <c r="G73" i="4"/>
  <c r="I71" i="4"/>
  <c r="E71" i="4"/>
  <c r="K71" i="4"/>
  <c r="J69" i="2"/>
  <c r="M71" i="4"/>
  <c r="O71" i="4"/>
  <c r="G71" i="4"/>
  <c r="J106" i="2"/>
  <c r="G108" i="4"/>
  <c r="K108" i="4"/>
  <c r="O108" i="4"/>
  <c r="E108" i="4"/>
  <c r="I108" i="4"/>
  <c r="M108" i="4"/>
  <c r="J104" i="2"/>
  <c r="G106" i="4"/>
  <c r="K106" i="4"/>
  <c r="O106" i="4"/>
  <c r="E106" i="4"/>
  <c r="I106" i="4"/>
  <c r="M106" i="4"/>
  <c r="J102" i="2"/>
  <c r="G104" i="4"/>
  <c r="K104" i="4"/>
  <c r="O104" i="4"/>
  <c r="E104" i="4"/>
  <c r="I104" i="4"/>
  <c r="M104" i="4"/>
  <c r="J100" i="2"/>
  <c r="G102" i="4"/>
  <c r="K102" i="4"/>
  <c r="O102" i="4"/>
  <c r="E102" i="4"/>
  <c r="I102" i="4"/>
  <c r="M102" i="4"/>
  <c r="J98" i="2"/>
  <c r="G100" i="4"/>
  <c r="K100" i="4"/>
  <c r="O100" i="4"/>
  <c r="E100" i="4"/>
  <c r="I100" i="4"/>
  <c r="M100" i="4"/>
  <c r="G98" i="4"/>
  <c r="K98" i="4"/>
  <c r="O98" i="4"/>
  <c r="E98" i="4"/>
  <c r="I98" i="4"/>
  <c r="M98" i="4"/>
  <c r="K96" i="4"/>
  <c r="I96" i="4"/>
  <c r="J94" i="2"/>
  <c r="G96" i="4"/>
  <c r="O96" i="4"/>
  <c r="E96" i="4"/>
  <c r="M96" i="4"/>
  <c r="J92" i="2"/>
  <c r="G94" i="4"/>
  <c r="K94" i="4"/>
  <c r="O94" i="4"/>
  <c r="E94" i="4"/>
  <c r="I94" i="4"/>
  <c r="M94" i="4"/>
  <c r="J90" i="2"/>
  <c r="G92" i="4"/>
  <c r="K92" i="4"/>
  <c r="O92" i="4"/>
  <c r="E92" i="4"/>
  <c r="I92" i="4"/>
  <c r="M92" i="4"/>
  <c r="K90" i="4"/>
  <c r="G90" i="4"/>
  <c r="J88" i="2"/>
  <c r="O90" i="4"/>
  <c r="I90" i="4"/>
  <c r="E90" i="4"/>
  <c r="M90" i="4"/>
  <c r="J86" i="2"/>
  <c r="E88" i="4"/>
  <c r="I88" i="4"/>
  <c r="M88" i="4"/>
  <c r="G88" i="4"/>
  <c r="K88" i="4"/>
  <c r="O88" i="4"/>
  <c r="J84" i="2"/>
  <c r="M86" i="4"/>
  <c r="I86" i="4"/>
  <c r="E86" i="4"/>
  <c r="O86" i="4"/>
  <c r="K86" i="4"/>
  <c r="G86" i="4"/>
  <c r="J82" i="2"/>
  <c r="E84" i="4"/>
  <c r="M84" i="4"/>
  <c r="I84" i="4"/>
  <c r="O84" i="4"/>
  <c r="G84" i="4"/>
  <c r="K84" i="4"/>
  <c r="I82" i="4"/>
  <c r="J80" i="2"/>
  <c r="E82" i="4"/>
  <c r="M82" i="4"/>
  <c r="O82" i="4"/>
  <c r="G82" i="4"/>
  <c r="K82" i="4"/>
  <c r="J78" i="2"/>
  <c r="E80" i="4"/>
  <c r="I80" i="4"/>
  <c r="M80" i="4"/>
  <c r="O80" i="4"/>
  <c r="G80" i="4"/>
  <c r="K80" i="4"/>
  <c r="J76" i="2"/>
  <c r="E78" i="4"/>
  <c r="I78" i="4"/>
  <c r="M78" i="4"/>
  <c r="O78" i="4"/>
  <c r="G78" i="4"/>
  <c r="K78" i="4"/>
  <c r="J74" i="2"/>
  <c r="E76" i="4"/>
  <c r="I76" i="4"/>
  <c r="M76" i="4"/>
  <c r="O76" i="4"/>
  <c r="G76" i="4"/>
  <c r="K76" i="4"/>
  <c r="I74" i="4"/>
  <c r="M74" i="4"/>
  <c r="J72" i="2"/>
  <c r="E74" i="4"/>
  <c r="O74" i="4"/>
  <c r="G74" i="4"/>
  <c r="K74" i="4"/>
  <c r="M72" i="4"/>
  <c r="I72" i="4"/>
  <c r="K72" i="4"/>
  <c r="J70" i="2"/>
  <c r="O72" i="4"/>
  <c r="E72" i="4"/>
  <c r="G72" i="4"/>
  <c r="J32" i="2"/>
  <c r="K34" i="4"/>
  <c r="G34" i="4"/>
  <c r="O34" i="4"/>
  <c r="I34" i="4"/>
  <c r="M34" i="4"/>
  <c r="E34" i="4"/>
  <c r="J30" i="2"/>
  <c r="M32" i="4"/>
  <c r="I32" i="4"/>
  <c r="E32" i="4"/>
  <c r="O32" i="4"/>
  <c r="K32" i="4"/>
  <c r="G32" i="4"/>
  <c r="J28" i="2"/>
  <c r="M30" i="4"/>
  <c r="I30" i="4"/>
  <c r="E30" i="4"/>
  <c r="O30" i="4"/>
  <c r="K30" i="4"/>
  <c r="G30" i="4"/>
  <c r="J26" i="2"/>
  <c r="M28" i="4"/>
  <c r="I28" i="4"/>
  <c r="E28" i="4"/>
  <c r="O28" i="4"/>
  <c r="K28" i="4"/>
  <c r="G28" i="4"/>
  <c r="J24" i="2"/>
  <c r="G26" i="4"/>
  <c r="K26" i="4"/>
  <c r="O26" i="4"/>
  <c r="E26" i="4"/>
  <c r="M26" i="4"/>
  <c r="I26" i="4"/>
  <c r="J22" i="2"/>
  <c r="E24" i="4"/>
  <c r="I24" i="4"/>
  <c r="M24" i="4"/>
  <c r="K24" i="4"/>
  <c r="G24" i="4"/>
  <c r="O24" i="4"/>
  <c r="J20" i="2"/>
  <c r="E22" i="4"/>
  <c r="I22" i="4"/>
  <c r="M22" i="4"/>
  <c r="G22" i="4"/>
  <c r="K22" i="4"/>
  <c r="O22" i="4"/>
  <c r="J18" i="2"/>
  <c r="E20" i="4"/>
  <c r="I20" i="4"/>
  <c r="M20" i="4"/>
  <c r="G20" i="4"/>
  <c r="K20" i="4"/>
  <c r="O20" i="4"/>
  <c r="J16" i="2"/>
  <c r="E18" i="4"/>
  <c r="I18" i="4"/>
  <c r="M18" i="4"/>
  <c r="G18" i="4"/>
  <c r="K18" i="4"/>
  <c r="O18" i="4"/>
  <c r="J14" i="2"/>
  <c r="E16" i="4"/>
  <c r="I16" i="4"/>
  <c r="M16" i="4"/>
  <c r="G16" i="4"/>
  <c r="K16" i="4"/>
  <c r="O16" i="4"/>
  <c r="J68" i="2"/>
  <c r="K70" i="4"/>
  <c r="G70" i="4"/>
  <c r="I70" i="4"/>
  <c r="O70" i="4"/>
  <c r="M70" i="4"/>
  <c r="E70" i="4"/>
  <c r="I68" i="4"/>
  <c r="E68" i="4"/>
  <c r="J66" i="2"/>
  <c r="M68" i="4"/>
  <c r="O68" i="4"/>
  <c r="G68" i="4"/>
  <c r="K68" i="4"/>
  <c r="J64" i="2"/>
  <c r="M66" i="4"/>
  <c r="I66" i="4"/>
  <c r="K66" i="4"/>
  <c r="E66" i="4"/>
  <c r="O66" i="4"/>
  <c r="G66" i="4"/>
  <c r="K64" i="4"/>
  <c r="O64" i="4"/>
  <c r="J62" i="2"/>
  <c r="G64" i="4"/>
  <c r="M64" i="4"/>
  <c r="E64" i="4"/>
  <c r="I64" i="4"/>
  <c r="J60" i="2"/>
  <c r="O62" i="4"/>
  <c r="K62" i="4"/>
  <c r="I62" i="4"/>
  <c r="M62" i="4"/>
  <c r="E62" i="4"/>
  <c r="G62" i="4"/>
  <c r="E60" i="4"/>
  <c r="M60" i="4"/>
  <c r="I60" i="4"/>
  <c r="O60" i="4"/>
  <c r="G60" i="4"/>
  <c r="J58" i="2"/>
  <c r="K60" i="4"/>
  <c r="J56" i="2"/>
  <c r="I58" i="4"/>
  <c r="M58" i="4"/>
  <c r="O58" i="4"/>
  <c r="G58" i="4"/>
  <c r="E58" i="4"/>
  <c r="K58" i="4"/>
  <c r="J54" i="2"/>
  <c r="I56" i="4"/>
  <c r="E56" i="4"/>
  <c r="M56" i="4"/>
  <c r="O56" i="4"/>
  <c r="G56" i="4"/>
  <c r="K56" i="4"/>
  <c r="J52" i="2"/>
  <c r="I54" i="4"/>
  <c r="E54" i="4"/>
  <c r="M54" i="4"/>
  <c r="O54" i="4"/>
  <c r="G54" i="4"/>
  <c r="K54" i="4"/>
  <c r="J50" i="2"/>
  <c r="I52" i="4"/>
  <c r="E52" i="4"/>
  <c r="M52" i="4"/>
  <c r="K52" i="4"/>
  <c r="O52" i="4"/>
  <c r="G52" i="4"/>
  <c r="J48" i="2"/>
  <c r="I50" i="4"/>
  <c r="M50" i="4"/>
  <c r="O50" i="4"/>
  <c r="G50" i="4"/>
  <c r="E50" i="4"/>
  <c r="K50" i="4"/>
  <c r="J46" i="2"/>
  <c r="I48" i="4"/>
  <c r="M48" i="4"/>
  <c r="E48" i="4"/>
  <c r="O48" i="4"/>
  <c r="G48" i="4"/>
  <c r="K48" i="4"/>
  <c r="O46" i="4"/>
  <c r="J44" i="2"/>
  <c r="I46" i="4"/>
  <c r="E46" i="4"/>
  <c r="K46" i="4"/>
  <c r="M46" i="4"/>
  <c r="G46" i="4"/>
  <c r="J42" i="2"/>
  <c r="O44" i="4"/>
  <c r="I44" i="4"/>
  <c r="E44" i="4"/>
  <c r="K44" i="4"/>
  <c r="G44" i="4"/>
  <c r="M44" i="4"/>
  <c r="I42" i="4"/>
  <c r="E42" i="4"/>
  <c r="J40" i="2"/>
  <c r="M42" i="4"/>
  <c r="K42" i="4"/>
  <c r="O42" i="4"/>
  <c r="G42" i="4"/>
  <c r="J38" i="2"/>
  <c r="I40" i="4"/>
  <c r="E40" i="4"/>
  <c r="M40" i="4"/>
  <c r="K40" i="4"/>
  <c r="O40" i="4"/>
  <c r="G40" i="4"/>
  <c r="J35" i="2"/>
  <c r="J33" i="2"/>
  <c r="I35" i="4"/>
  <c r="E35" i="4"/>
  <c r="K35" i="4"/>
  <c r="M35" i="4"/>
  <c r="G35" i="4"/>
  <c r="O35" i="4"/>
  <c r="J31" i="2"/>
  <c r="O33" i="4"/>
  <c r="K33" i="4"/>
  <c r="G33" i="4"/>
  <c r="M33" i="4"/>
  <c r="I33" i="4"/>
  <c r="E33" i="4"/>
  <c r="J29" i="2"/>
  <c r="O31" i="4"/>
  <c r="K31" i="4"/>
  <c r="G31" i="4"/>
  <c r="M31" i="4"/>
  <c r="I31" i="4"/>
  <c r="E31" i="4"/>
  <c r="J27" i="2"/>
  <c r="O29" i="4"/>
  <c r="K29" i="4"/>
  <c r="G29" i="4"/>
  <c r="M29" i="4"/>
  <c r="I29" i="4"/>
  <c r="E29" i="4"/>
  <c r="J25" i="2"/>
  <c r="I27" i="4"/>
  <c r="M27" i="4"/>
  <c r="O27" i="4"/>
  <c r="G27" i="4"/>
  <c r="E27" i="4"/>
  <c r="K27" i="4"/>
  <c r="J23" i="2"/>
  <c r="G25" i="4"/>
  <c r="K25" i="4"/>
  <c r="O25" i="4"/>
  <c r="E25" i="4"/>
  <c r="I25" i="4"/>
  <c r="M25" i="4"/>
  <c r="J21" i="2"/>
  <c r="G23" i="4"/>
  <c r="K23" i="4"/>
  <c r="O23" i="4"/>
  <c r="E23" i="4"/>
  <c r="I23" i="4"/>
  <c r="M23" i="4"/>
  <c r="J19" i="2"/>
  <c r="G21" i="4"/>
  <c r="K21" i="4"/>
  <c r="O21" i="4"/>
  <c r="E21" i="4"/>
  <c r="I21" i="4"/>
  <c r="M21" i="4"/>
  <c r="J17" i="2"/>
  <c r="G19" i="4"/>
  <c r="K19" i="4"/>
  <c r="O19" i="4"/>
  <c r="E19" i="4"/>
  <c r="I19" i="4"/>
  <c r="M19" i="4"/>
  <c r="J15" i="2"/>
  <c r="G17" i="4"/>
  <c r="K17" i="4"/>
  <c r="O17" i="4"/>
  <c r="E17" i="4"/>
  <c r="I17" i="4"/>
  <c r="M17" i="4"/>
  <c r="J67" i="2"/>
  <c r="K69" i="4"/>
  <c r="M69" i="4"/>
  <c r="I69" i="4"/>
  <c r="O69" i="4"/>
  <c r="G69" i="4"/>
  <c r="E69" i="4"/>
  <c r="O67" i="4"/>
  <c r="J65" i="2"/>
  <c r="K67" i="4"/>
  <c r="G67" i="4"/>
  <c r="I67" i="4"/>
  <c r="M67" i="4"/>
  <c r="E67" i="4"/>
  <c r="J63" i="2"/>
  <c r="M65" i="4"/>
  <c r="I65" i="4"/>
  <c r="K65" i="4"/>
  <c r="O65" i="4"/>
  <c r="E65" i="4"/>
  <c r="G65" i="4"/>
  <c r="O63" i="4"/>
  <c r="J61" i="2"/>
  <c r="K63" i="4"/>
  <c r="G63" i="4"/>
  <c r="I63" i="4"/>
  <c r="M63" i="4"/>
  <c r="E63" i="4"/>
  <c r="J59" i="2"/>
  <c r="E61" i="4"/>
  <c r="I61" i="4"/>
  <c r="M61" i="4"/>
  <c r="G61" i="4"/>
  <c r="K61" i="4"/>
  <c r="O61" i="4"/>
  <c r="K59" i="4"/>
  <c r="J57" i="2"/>
  <c r="G59" i="4"/>
  <c r="O59" i="4"/>
  <c r="M59" i="4"/>
  <c r="E59" i="4"/>
  <c r="I59" i="4"/>
  <c r="J55" i="2"/>
  <c r="I57" i="4"/>
  <c r="M57" i="4"/>
  <c r="E57" i="4"/>
  <c r="K57" i="4"/>
  <c r="O57" i="4"/>
  <c r="G57" i="4"/>
  <c r="J53" i="2"/>
  <c r="I55" i="4"/>
  <c r="M55" i="4"/>
  <c r="K55" i="4"/>
  <c r="E55" i="4"/>
  <c r="O55" i="4"/>
  <c r="G55" i="4"/>
  <c r="J51" i="2"/>
  <c r="M53" i="4"/>
  <c r="I53" i="4"/>
  <c r="E53" i="4"/>
  <c r="K53" i="4"/>
  <c r="O53" i="4"/>
  <c r="G53" i="4"/>
  <c r="J49" i="2"/>
  <c r="I51" i="4"/>
  <c r="E51" i="4"/>
  <c r="K51" i="4"/>
  <c r="M51" i="4"/>
  <c r="O51" i="4"/>
  <c r="G51" i="4"/>
  <c r="J45" i="2"/>
  <c r="I47" i="4"/>
  <c r="M47" i="4"/>
  <c r="O47" i="4"/>
  <c r="G47" i="4"/>
  <c r="E47" i="4"/>
  <c r="K47" i="4"/>
  <c r="J43" i="2"/>
  <c r="O45" i="4"/>
  <c r="G45" i="4"/>
  <c r="M45" i="4"/>
  <c r="I45" i="4"/>
  <c r="K45" i="4"/>
  <c r="E45" i="4"/>
  <c r="K43" i="4"/>
  <c r="O43" i="4"/>
  <c r="I43" i="4"/>
  <c r="J41" i="2"/>
  <c r="G43" i="4"/>
  <c r="M43" i="4"/>
  <c r="E43" i="4"/>
  <c r="J39" i="2"/>
  <c r="I41" i="4"/>
  <c r="M41" i="4"/>
  <c r="E41" i="4"/>
  <c r="O41" i="4"/>
  <c r="G41" i="4"/>
  <c r="K41" i="4"/>
  <c r="I39" i="4"/>
  <c r="E39" i="4"/>
  <c r="J37" i="2"/>
  <c r="M39" i="4"/>
  <c r="O39" i="4"/>
  <c r="G39" i="4"/>
  <c r="K39" i="4"/>
  <c r="J34" i="2"/>
  <c r="M49" i="4"/>
  <c r="O49" i="4"/>
  <c r="G49" i="4"/>
  <c r="I49" i="4"/>
  <c r="E49" i="4"/>
  <c r="K49" i="4"/>
  <c r="J7" i="2"/>
  <c r="AW37" i="1"/>
  <c r="BX33" i="2" s="1"/>
  <c r="AP37" i="1"/>
  <c r="AI37" i="1"/>
  <c r="AB37" i="1"/>
  <c r="U37" i="1"/>
  <c r="N37" i="1"/>
  <c r="AW35" i="1"/>
  <c r="BX31" i="2" s="1"/>
  <c r="AP35" i="1"/>
  <c r="AI35" i="1"/>
  <c r="AB35" i="1"/>
  <c r="U35" i="1"/>
  <c r="N35" i="1"/>
  <c r="AW33" i="1"/>
  <c r="BX29" i="2" s="1"/>
  <c r="AP33" i="1"/>
  <c r="AI33" i="1"/>
  <c r="AB33" i="1"/>
  <c r="U33" i="1"/>
  <c r="N33" i="1"/>
  <c r="AW31" i="1"/>
  <c r="BX27" i="2" s="1"/>
  <c r="AP31" i="1"/>
  <c r="AI31" i="1"/>
  <c r="AB31" i="1"/>
  <c r="U31" i="1"/>
  <c r="N31" i="1"/>
  <c r="AW29" i="1"/>
  <c r="BX25" i="2" s="1"/>
  <c r="AP29" i="1"/>
  <c r="AI29" i="1"/>
  <c r="AB29" i="1"/>
  <c r="U29" i="1"/>
  <c r="N29" i="1"/>
  <c r="AW25" i="1"/>
  <c r="BX21" i="2" s="1"/>
  <c r="AP25" i="1"/>
  <c r="AI25" i="1"/>
  <c r="AB25" i="1"/>
  <c r="U25" i="1"/>
  <c r="N25" i="1"/>
  <c r="AW23" i="1"/>
  <c r="BX19" i="2" s="1"/>
  <c r="AP23" i="1"/>
  <c r="AI23" i="1"/>
  <c r="AB23" i="1"/>
  <c r="U23" i="1"/>
  <c r="N23" i="1"/>
  <c r="O23" i="1" s="1"/>
  <c r="D21" i="4" s="1"/>
  <c r="AW21" i="1"/>
  <c r="AP21" i="1"/>
  <c r="AI21" i="1"/>
  <c r="AB21" i="1"/>
  <c r="U21" i="1"/>
  <c r="N21" i="1"/>
  <c r="AW17" i="1"/>
  <c r="AP17" i="1"/>
  <c r="AI17" i="1"/>
  <c r="AB17" i="1"/>
  <c r="U17" i="1"/>
  <c r="N17" i="1"/>
  <c r="E15" i="4"/>
  <c r="I15" i="4"/>
  <c r="M15" i="4"/>
  <c r="G15" i="4"/>
  <c r="K15" i="4"/>
  <c r="O15" i="4"/>
  <c r="AW15" i="1"/>
  <c r="AP15" i="1"/>
  <c r="AI15" i="1"/>
  <c r="AB15" i="1"/>
  <c r="U15" i="1"/>
  <c r="N15" i="1"/>
  <c r="G13" i="4"/>
  <c r="K13" i="4"/>
  <c r="O13" i="4"/>
  <c r="E13" i="4"/>
  <c r="I13" i="4"/>
  <c r="M13" i="4"/>
  <c r="AW36" i="1"/>
  <c r="BX32" i="2" s="1"/>
  <c r="AP36" i="1"/>
  <c r="AI36" i="1"/>
  <c r="AB36" i="1"/>
  <c r="U36" i="1"/>
  <c r="N36" i="1"/>
  <c r="AW34" i="1"/>
  <c r="BX30" i="2" s="1"/>
  <c r="AP34" i="1"/>
  <c r="AI34" i="1"/>
  <c r="AB34" i="1"/>
  <c r="U34" i="1"/>
  <c r="N34" i="1"/>
  <c r="AW32" i="1"/>
  <c r="BX28" i="2" s="1"/>
  <c r="AP32" i="1"/>
  <c r="AI32" i="1"/>
  <c r="AB32" i="1"/>
  <c r="U32" i="1"/>
  <c r="N32" i="1"/>
  <c r="AW30" i="1"/>
  <c r="BX26" i="2" s="1"/>
  <c r="AP30" i="1"/>
  <c r="AI30" i="1"/>
  <c r="AB30" i="1"/>
  <c r="U30" i="1"/>
  <c r="N30" i="1"/>
  <c r="AW28" i="1"/>
  <c r="BX24" i="2" s="1"/>
  <c r="AP28" i="1"/>
  <c r="AI28" i="1"/>
  <c r="AB28" i="1"/>
  <c r="U28" i="1"/>
  <c r="N28" i="1"/>
  <c r="AW26" i="1"/>
  <c r="BX22" i="2" s="1"/>
  <c r="AP26" i="1"/>
  <c r="AI26" i="1"/>
  <c r="AB26" i="1"/>
  <c r="U26" i="1"/>
  <c r="N26" i="1"/>
  <c r="AW24" i="1"/>
  <c r="BX20" i="2" s="1"/>
  <c r="AP24" i="1"/>
  <c r="AI24" i="1"/>
  <c r="AB24" i="1"/>
  <c r="U24" i="1"/>
  <c r="N24" i="1"/>
  <c r="AW22" i="1"/>
  <c r="BX18" i="2" s="1"/>
  <c r="AP22" i="1"/>
  <c r="AI22" i="1"/>
  <c r="AB22" i="1"/>
  <c r="U22" i="1"/>
  <c r="N22" i="1"/>
  <c r="AW20" i="1"/>
  <c r="AP20" i="1"/>
  <c r="AI20" i="1"/>
  <c r="AB20" i="1"/>
  <c r="U20" i="1"/>
  <c r="N20" i="1"/>
  <c r="AW12" i="1"/>
  <c r="AP12" i="1"/>
  <c r="AI12" i="1"/>
  <c r="AB12" i="1"/>
  <c r="U12" i="1"/>
  <c r="N12" i="1"/>
  <c r="G10" i="4"/>
  <c r="K10" i="4"/>
  <c r="O10" i="4"/>
  <c r="E10" i="4"/>
  <c r="I10" i="4"/>
  <c r="M10" i="4"/>
  <c r="AW11" i="1"/>
  <c r="BX7" i="2" s="1"/>
  <c r="AP11" i="1"/>
  <c r="AI11" i="1"/>
  <c r="AB11" i="1"/>
  <c r="U11" i="1"/>
  <c r="N11" i="1"/>
  <c r="AT7" i="2" s="1"/>
  <c r="K9" i="4"/>
  <c r="E9" i="4"/>
  <c r="M9" i="4"/>
  <c r="G9" i="4"/>
  <c r="O9" i="4"/>
  <c r="I9" i="4"/>
  <c r="AW27" i="1"/>
  <c r="BX23" i="2" s="1"/>
  <c r="AP27" i="1"/>
  <c r="AI27" i="1"/>
  <c r="AB27" i="1"/>
  <c r="U27" i="1"/>
  <c r="N27" i="1"/>
  <c r="AW19" i="1"/>
  <c r="BX15" i="2" s="1"/>
  <c r="AP19" i="1"/>
  <c r="AI19" i="1"/>
  <c r="AB19" i="1"/>
  <c r="U19" i="1"/>
  <c r="N19" i="1"/>
  <c r="BM201" i="2"/>
  <c r="BS201" i="2"/>
  <c r="BL201" i="2"/>
  <c r="BR201" i="2"/>
  <c r="BF201" i="2"/>
  <c r="AZ201" i="2"/>
  <c r="AT201" i="2"/>
  <c r="BG201" i="2"/>
  <c r="BA201" i="2"/>
  <c r="AU201" i="2"/>
  <c r="BM199" i="2"/>
  <c r="BS199" i="2"/>
  <c r="BL199" i="2"/>
  <c r="BR199" i="2"/>
  <c r="BF199" i="2"/>
  <c r="AZ199" i="2"/>
  <c r="AT199" i="2"/>
  <c r="BG199" i="2"/>
  <c r="BA199" i="2"/>
  <c r="AU199" i="2"/>
  <c r="BM197" i="2"/>
  <c r="BS197" i="2"/>
  <c r="BL197" i="2"/>
  <c r="BR197" i="2"/>
  <c r="BF197" i="2"/>
  <c r="AZ197" i="2"/>
  <c r="AT197" i="2"/>
  <c r="BG197" i="2"/>
  <c r="BA197" i="2"/>
  <c r="AU197" i="2"/>
  <c r="BM195" i="2"/>
  <c r="BS195" i="2"/>
  <c r="BL195" i="2"/>
  <c r="BR195" i="2"/>
  <c r="BF195" i="2"/>
  <c r="AZ195" i="2"/>
  <c r="AT195" i="2"/>
  <c r="BG195" i="2"/>
  <c r="BA195" i="2"/>
  <c r="AU195" i="2"/>
  <c r="BM193" i="2"/>
  <c r="BS193" i="2"/>
  <c r="BL193" i="2"/>
  <c r="BR193" i="2"/>
  <c r="BF193" i="2"/>
  <c r="AZ193" i="2"/>
  <c r="AT193" i="2"/>
  <c r="BG193" i="2"/>
  <c r="BA193" i="2"/>
  <c r="AU193" i="2"/>
  <c r="BM191" i="2"/>
  <c r="BS191" i="2"/>
  <c r="BL191" i="2"/>
  <c r="BR191" i="2"/>
  <c r="BF191" i="2"/>
  <c r="AZ191" i="2"/>
  <c r="AT191" i="2"/>
  <c r="BG191" i="2"/>
  <c r="BA191" i="2"/>
  <c r="AU191" i="2"/>
  <c r="BM189" i="2"/>
  <c r="BS189" i="2"/>
  <c r="BL189" i="2"/>
  <c r="BR189" i="2"/>
  <c r="BF189" i="2"/>
  <c r="AZ189" i="2"/>
  <c r="AT189" i="2"/>
  <c r="BG189" i="2"/>
  <c r="BA189" i="2"/>
  <c r="AU189" i="2"/>
  <c r="BM187" i="2"/>
  <c r="BS187" i="2"/>
  <c r="BL187" i="2"/>
  <c r="BR187" i="2"/>
  <c r="BF187" i="2"/>
  <c r="AZ187" i="2"/>
  <c r="AT187" i="2"/>
  <c r="BG187" i="2"/>
  <c r="BA187" i="2"/>
  <c r="AU187" i="2"/>
  <c r="BM185" i="2"/>
  <c r="BS185" i="2"/>
  <c r="BL185" i="2"/>
  <c r="BR185" i="2"/>
  <c r="BF185" i="2"/>
  <c r="AZ185" i="2"/>
  <c r="AT185" i="2"/>
  <c r="BG185" i="2"/>
  <c r="BA185" i="2"/>
  <c r="AU185" i="2"/>
  <c r="BM183" i="2"/>
  <c r="BS183" i="2"/>
  <c r="BL183" i="2"/>
  <c r="BR183" i="2"/>
  <c r="BF183" i="2"/>
  <c r="AZ183" i="2"/>
  <c r="AT183" i="2"/>
  <c r="BG183" i="2"/>
  <c r="BA183" i="2"/>
  <c r="AU183" i="2"/>
  <c r="BM181" i="2"/>
  <c r="BS181" i="2"/>
  <c r="BL181" i="2"/>
  <c r="BR181" i="2"/>
  <c r="BF181" i="2"/>
  <c r="AZ181" i="2"/>
  <c r="AT181" i="2"/>
  <c r="BG181" i="2"/>
  <c r="BA181" i="2"/>
  <c r="AU181" i="2"/>
  <c r="BM179" i="2"/>
  <c r="BX179" i="2"/>
  <c r="BS179" i="2"/>
  <c r="BL179" i="2"/>
  <c r="BR179" i="2"/>
  <c r="BF179" i="2"/>
  <c r="AZ179" i="2"/>
  <c r="AT179" i="2"/>
  <c r="BG179" i="2"/>
  <c r="BA179" i="2"/>
  <c r="AU179" i="2"/>
  <c r="BM177" i="2"/>
  <c r="BS177" i="2"/>
  <c r="BL177" i="2"/>
  <c r="BR177" i="2"/>
  <c r="BF177" i="2"/>
  <c r="AZ177" i="2"/>
  <c r="AT177" i="2"/>
  <c r="BG177" i="2"/>
  <c r="BA177" i="2"/>
  <c r="AU177" i="2"/>
  <c r="BM175" i="2"/>
  <c r="BX175" i="2"/>
  <c r="BS175" i="2"/>
  <c r="BL175" i="2"/>
  <c r="BR175" i="2"/>
  <c r="BF175" i="2"/>
  <c r="AZ175" i="2"/>
  <c r="AT175" i="2"/>
  <c r="BG175" i="2"/>
  <c r="BA175" i="2"/>
  <c r="AU175" i="2"/>
  <c r="BM173" i="2"/>
  <c r="BS173" i="2"/>
  <c r="BL173" i="2"/>
  <c r="BR173" i="2"/>
  <c r="BF173" i="2"/>
  <c r="AZ173" i="2"/>
  <c r="AT173" i="2"/>
  <c r="BG173" i="2"/>
  <c r="BA173" i="2"/>
  <c r="AU173" i="2"/>
  <c r="BM171" i="2"/>
  <c r="BX171" i="2"/>
  <c r="BS171" i="2"/>
  <c r="BL171" i="2"/>
  <c r="BR171" i="2"/>
  <c r="BF171" i="2"/>
  <c r="AZ171" i="2"/>
  <c r="AT171" i="2"/>
  <c r="BG171" i="2"/>
  <c r="BA171" i="2"/>
  <c r="AU171" i="2"/>
  <c r="BM169" i="2"/>
  <c r="BS169" i="2"/>
  <c r="BL169" i="2"/>
  <c r="BR169" i="2"/>
  <c r="BF169" i="2"/>
  <c r="AZ169" i="2"/>
  <c r="AT169" i="2"/>
  <c r="BG169" i="2"/>
  <c r="BA169" i="2"/>
  <c r="AU169" i="2"/>
  <c r="BM167" i="2"/>
  <c r="BX167" i="2"/>
  <c r="BS167" i="2"/>
  <c r="BL167" i="2"/>
  <c r="BR167" i="2"/>
  <c r="BF167" i="2"/>
  <c r="AZ167" i="2"/>
  <c r="AT167" i="2"/>
  <c r="BG167" i="2"/>
  <c r="BA167" i="2"/>
  <c r="AU167" i="2"/>
  <c r="BM165" i="2"/>
  <c r="BS165" i="2"/>
  <c r="BL165" i="2"/>
  <c r="BR165" i="2"/>
  <c r="BF165" i="2"/>
  <c r="AZ165" i="2"/>
  <c r="AT165" i="2"/>
  <c r="BG165" i="2"/>
  <c r="BA165" i="2"/>
  <c r="AU165" i="2"/>
  <c r="BM163" i="2"/>
  <c r="BX163" i="2"/>
  <c r="BS163" i="2"/>
  <c r="BL163" i="2"/>
  <c r="BR163" i="2"/>
  <c r="BF163" i="2"/>
  <c r="AZ163" i="2"/>
  <c r="AT163" i="2"/>
  <c r="BG163" i="2"/>
  <c r="BA163" i="2"/>
  <c r="AU163" i="2"/>
  <c r="BM161" i="2"/>
  <c r="BS161" i="2"/>
  <c r="BL161" i="2"/>
  <c r="BR161" i="2"/>
  <c r="BF161" i="2"/>
  <c r="AZ161" i="2"/>
  <c r="AT161" i="2"/>
  <c r="BG161" i="2"/>
  <c r="BA161" i="2"/>
  <c r="AU161" i="2"/>
  <c r="BM159" i="2"/>
  <c r="BX159" i="2"/>
  <c r="BS159" i="2"/>
  <c r="BL159" i="2"/>
  <c r="BR159" i="2"/>
  <c r="BF159" i="2"/>
  <c r="AZ159" i="2"/>
  <c r="AT159" i="2"/>
  <c r="BG159" i="2"/>
  <c r="BA159" i="2"/>
  <c r="AU159" i="2"/>
  <c r="BM157" i="2"/>
  <c r="BS157" i="2"/>
  <c r="BL157" i="2"/>
  <c r="BR157" i="2"/>
  <c r="BF157" i="2"/>
  <c r="AZ157" i="2"/>
  <c r="AT157" i="2"/>
  <c r="BG157" i="2"/>
  <c r="BA157" i="2"/>
  <c r="AU157" i="2"/>
  <c r="BM155" i="2"/>
  <c r="BX155" i="2"/>
  <c r="BS155" i="2"/>
  <c r="BL155" i="2"/>
  <c r="BR155" i="2"/>
  <c r="BF155" i="2"/>
  <c r="AZ155" i="2"/>
  <c r="AT155" i="2"/>
  <c r="BG155" i="2"/>
  <c r="BA155" i="2"/>
  <c r="AU155" i="2"/>
  <c r="BM153" i="2"/>
  <c r="BS153" i="2"/>
  <c r="BL153" i="2"/>
  <c r="BR153" i="2"/>
  <c r="BF153" i="2"/>
  <c r="AZ153" i="2"/>
  <c r="AT153" i="2"/>
  <c r="BG153" i="2"/>
  <c r="BA153" i="2"/>
  <c r="AU153" i="2"/>
  <c r="BM151" i="2"/>
  <c r="BX151" i="2"/>
  <c r="BS151" i="2"/>
  <c r="BL151" i="2"/>
  <c r="BR151" i="2"/>
  <c r="BF151" i="2"/>
  <c r="AZ151" i="2"/>
  <c r="AT151" i="2"/>
  <c r="BG151" i="2"/>
  <c r="BA151" i="2"/>
  <c r="AU151" i="2"/>
  <c r="BM149" i="2"/>
  <c r="BS149" i="2"/>
  <c r="BL149" i="2"/>
  <c r="BR149" i="2"/>
  <c r="BF149" i="2"/>
  <c r="AZ149" i="2"/>
  <c r="AT149" i="2"/>
  <c r="BG149" i="2"/>
  <c r="BA149" i="2"/>
  <c r="AU149" i="2"/>
  <c r="BM147" i="2"/>
  <c r="BS147" i="2"/>
  <c r="BL147" i="2"/>
  <c r="BR147" i="2"/>
  <c r="BF147" i="2"/>
  <c r="AZ147" i="2"/>
  <c r="AT147" i="2"/>
  <c r="BG147" i="2"/>
  <c r="BA147" i="2"/>
  <c r="AU147" i="2"/>
  <c r="BM145" i="2"/>
  <c r="BX145" i="2"/>
  <c r="BS145" i="2"/>
  <c r="BL145" i="2"/>
  <c r="BR145" i="2"/>
  <c r="BF145" i="2"/>
  <c r="AZ145" i="2"/>
  <c r="AT145" i="2"/>
  <c r="BG145" i="2"/>
  <c r="BA145" i="2"/>
  <c r="AU145" i="2"/>
  <c r="BM143" i="2"/>
  <c r="BS143" i="2"/>
  <c r="BL143" i="2"/>
  <c r="BR143" i="2"/>
  <c r="BF143" i="2"/>
  <c r="AZ143" i="2"/>
  <c r="AT143" i="2"/>
  <c r="BG143" i="2"/>
  <c r="BA143" i="2"/>
  <c r="AU143" i="2"/>
  <c r="BM141" i="2"/>
  <c r="BX141" i="2"/>
  <c r="BS141" i="2"/>
  <c r="BL141" i="2"/>
  <c r="BR141" i="2"/>
  <c r="BF141" i="2"/>
  <c r="AZ141" i="2"/>
  <c r="AT141" i="2"/>
  <c r="BG141" i="2"/>
  <c r="BA141" i="2"/>
  <c r="AU141" i="2"/>
  <c r="BM139" i="2"/>
  <c r="BS139" i="2"/>
  <c r="BL139" i="2"/>
  <c r="BR139" i="2"/>
  <c r="BF139" i="2"/>
  <c r="AZ139" i="2"/>
  <c r="AT139" i="2"/>
  <c r="BG139" i="2"/>
  <c r="BA139" i="2"/>
  <c r="AU139" i="2"/>
  <c r="BM137" i="2"/>
  <c r="BX137" i="2"/>
  <c r="BS137" i="2"/>
  <c r="BL137" i="2"/>
  <c r="BR137" i="2"/>
  <c r="BF137" i="2"/>
  <c r="AZ137" i="2"/>
  <c r="AT137" i="2"/>
  <c r="BG137" i="2"/>
  <c r="BA137" i="2"/>
  <c r="AU137" i="2"/>
  <c r="BM135" i="2"/>
  <c r="BS135" i="2"/>
  <c r="BL135" i="2"/>
  <c r="BR135" i="2"/>
  <c r="BF135" i="2"/>
  <c r="AZ135" i="2"/>
  <c r="AT135" i="2"/>
  <c r="BG135" i="2"/>
  <c r="BA135" i="2"/>
  <c r="AU135" i="2"/>
  <c r="BM133" i="2"/>
  <c r="BX133" i="2"/>
  <c r="BS133" i="2"/>
  <c r="BL133" i="2"/>
  <c r="BR133" i="2"/>
  <c r="BF133" i="2"/>
  <c r="AZ133" i="2"/>
  <c r="AT133" i="2"/>
  <c r="BG133" i="2"/>
  <c r="BA133" i="2"/>
  <c r="AU133" i="2"/>
  <c r="BM131" i="2"/>
  <c r="BS131" i="2"/>
  <c r="BL131" i="2"/>
  <c r="BR131" i="2"/>
  <c r="BF131" i="2"/>
  <c r="AZ131" i="2"/>
  <c r="AT131" i="2"/>
  <c r="BG131" i="2"/>
  <c r="BA131" i="2"/>
  <c r="AU131" i="2"/>
  <c r="BM129" i="2"/>
  <c r="BX129" i="2"/>
  <c r="BS129" i="2"/>
  <c r="BL129" i="2"/>
  <c r="BG129" i="2"/>
  <c r="BR129" i="2"/>
  <c r="BF129" i="2"/>
  <c r="AZ129" i="2"/>
  <c r="AT129" i="2"/>
  <c r="BA129" i="2"/>
  <c r="AU129" i="2"/>
  <c r="BM127" i="2"/>
  <c r="BS127" i="2"/>
  <c r="BL127" i="2"/>
  <c r="BG127" i="2"/>
  <c r="BY127" i="2"/>
  <c r="BR127" i="2"/>
  <c r="BF127" i="2"/>
  <c r="AZ127" i="2"/>
  <c r="AT127" i="2"/>
  <c r="BA127" i="2"/>
  <c r="AU127" i="2"/>
  <c r="BM125" i="2"/>
  <c r="BX125" i="2"/>
  <c r="BS125" i="2"/>
  <c r="BL125" i="2"/>
  <c r="BG125" i="2"/>
  <c r="BR125" i="2"/>
  <c r="BF125" i="2"/>
  <c r="AZ125" i="2"/>
  <c r="AT125" i="2"/>
  <c r="BA125" i="2"/>
  <c r="AU125" i="2"/>
  <c r="BM123" i="2"/>
  <c r="BS123" i="2"/>
  <c r="BL123" i="2"/>
  <c r="BG123" i="2"/>
  <c r="BY123" i="2"/>
  <c r="BR123" i="2"/>
  <c r="BF123" i="2"/>
  <c r="AZ123" i="2"/>
  <c r="AT123" i="2"/>
  <c r="BA123" i="2"/>
  <c r="AU123" i="2"/>
  <c r="BM121" i="2"/>
  <c r="BX121" i="2"/>
  <c r="BS121" i="2"/>
  <c r="BL121" i="2"/>
  <c r="BG121" i="2"/>
  <c r="BR121" i="2"/>
  <c r="BF121" i="2"/>
  <c r="AZ121" i="2"/>
  <c r="AT121" i="2"/>
  <c r="BA121" i="2"/>
  <c r="AU121" i="2"/>
  <c r="BM119" i="2"/>
  <c r="BS119" i="2"/>
  <c r="BL119" i="2"/>
  <c r="BG119" i="2"/>
  <c r="BY119" i="2"/>
  <c r="BR119" i="2"/>
  <c r="BF119" i="2"/>
  <c r="AZ119" i="2"/>
  <c r="AT119" i="2"/>
  <c r="BA119" i="2"/>
  <c r="AU119" i="2"/>
  <c r="BM117" i="2"/>
  <c r="BX117" i="2"/>
  <c r="BS117" i="2"/>
  <c r="BL117" i="2"/>
  <c r="BG117" i="2"/>
  <c r="BR117" i="2"/>
  <c r="BF117" i="2"/>
  <c r="AZ117" i="2"/>
  <c r="AT117" i="2"/>
  <c r="BA117" i="2"/>
  <c r="AU117" i="2"/>
  <c r="BM115" i="2"/>
  <c r="BS115" i="2"/>
  <c r="BL115" i="2"/>
  <c r="BG115" i="2"/>
  <c r="BY115" i="2"/>
  <c r="BR115" i="2"/>
  <c r="BF115" i="2"/>
  <c r="AZ115" i="2"/>
  <c r="AT115" i="2"/>
  <c r="BA115" i="2"/>
  <c r="AU115" i="2"/>
  <c r="BM113" i="2"/>
  <c r="BX113" i="2"/>
  <c r="BS113" i="2"/>
  <c r="BL113" i="2"/>
  <c r="BG113" i="2"/>
  <c r="BR113" i="2"/>
  <c r="BF113" i="2"/>
  <c r="AZ113" i="2"/>
  <c r="AT113" i="2"/>
  <c r="BA113" i="2"/>
  <c r="AU113" i="2"/>
  <c r="BM111" i="2"/>
  <c r="BS111" i="2"/>
  <c r="BL111" i="2"/>
  <c r="BG111" i="2"/>
  <c r="BY111" i="2"/>
  <c r="BR111" i="2"/>
  <c r="BF111" i="2"/>
  <c r="AZ111" i="2"/>
  <c r="AT111" i="2"/>
  <c r="BA111" i="2"/>
  <c r="AU111" i="2"/>
  <c r="BM109" i="2"/>
  <c r="BX109" i="2"/>
  <c r="BS109" i="2"/>
  <c r="BL109" i="2"/>
  <c r="BG109" i="2"/>
  <c r="BR109" i="2"/>
  <c r="BF109" i="2"/>
  <c r="AZ109" i="2"/>
  <c r="AT109" i="2"/>
  <c r="BA109" i="2"/>
  <c r="AU109" i="2"/>
  <c r="BM107" i="2"/>
  <c r="BS107" i="2"/>
  <c r="BL107" i="2"/>
  <c r="BG107" i="2"/>
  <c r="BY107" i="2"/>
  <c r="BR107" i="2"/>
  <c r="BF107" i="2"/>
  <c r="AZ107" i="2"/>
  <c r="AT107" i="2"/>
  <c r="BA107" i="2"/>
  <c r="AU107" i="2"/>
  <c r="BM105" i="2"/>
  <c r="BX105" i="2"/>
  <c r="BS105" i="2"/>
  <c r="BL105" i="2"/>
  <c r="BG105" i="2"/>
  <c r="BR105" i="2"/>
  <c r="BF105" i="2"/>
  <c r="AZ105" i="2"/>
  <c r="AT105" i="2"/>
  <c r="BA105" i="2"/>
  <c r="AU105" i="2"/>
  <c r="BM103" i="2"/>
  <c r="BS103" i="2"/>
  <c r="BL103" i="2"/>
  <c r="BG103" i="2"/>
  <c r="BY103" i="2"/>
  <c r="BR103" i="2"/>
  <c r="BF103" i="2"/>
  <c r="AZ103" i="2"/>
  <c r="AT103" i="2"/>
  <c r="BA103" i="2"/>
  <c r="AU103" i="2"/>
  <c r="BM101" i="2"/>
  <c r="BX101" i="2"/>
  <c r="BS101" i="2"/>
  <c r="BL101" i="2"/>
  <c r="BG101" i="2"/>
  <c r="BR101" i="2"/>
  <c r="BF101" i="2"/>
  <c r="AZ101" i="2"/>
  <c r="AT101" i="2"/>
  <c r="BA101" i="2"/>
  <c r="AU101" i="2"/>
  <c r="AW109" i="1"/>
  <c r="BX99" i="2" s="1"/>
  <c r="AI109" i="1"/>
  <c r="BL99" i="2" s="1"/>
  <c r="AX109" i="1"/>
  <c r="AP109" i="1"/>
  <c r="BR99" i="2" s="1"/>
  <c r="AB109" i="1"/>
  <c r="BF99" i="2" s="1"/>
  <c r="U109" i="1"/>
  <c r="AZ99" i="2" s="1"/>
  <c r="N109" i="1"/>
  <c r="AT99" i="2" s="1"/>
  <c r="H105" i="2" s="1"/>
  <c r="V109" i="1"/>
  <c r="W109" i="1" s="1"/>
  <c r="O109" i="1"/>
  <c r="P109" i="1" s="1"/>
  <c r="AY109" i="1"/>
  <c r="AW107" i="1"/>
  <c r="BX97" i="2" s="1"/>
  <c r="AI107" i="1"/>
  <c r="BL97" i="2" s="1"/>
  <c r="AX107" i="1"/>
  <c r="AP107" i="1"/>
  <c r="BR97" i="2" s="1"/>
  <c r="AB107" i="1"/>
  <c r="BF97" i="2" s="1"/>
  <c r="U107" i="1"/>
  <c r="AZ97" i="2" s="1"/>
  <c r="N107" i="1"/>
  <c r="AT97" i="2" s="1"/>
  <c r="H103" i="2" s="1"/>
  <c r="V107" i="1"/>
  <c r="W107" i="1" s="1"/>
  <c r="O107" i="1"/>
  <c r="P107" i="1" s="1"/>
  <c r="AY107" i="1"/>
  <c r="AW105" i="1"/>
  <c r="BX95" i="2" s="1"/>
  <c r="AI105" i="1"/>
  <c r="BL95" i="2" s="1"/>
  <c r="AX105" i="1"/>
  <c r="AY105" i="1" s="1"/>
  <c r="AP105" i="1"/>
  <c r="BR95" i="2" s="1"/>
  <c r="AB105" i="1"/>
  <c r="BF95" i="2" s="1"/>
  <c r="U105" i="1"/>
  <c r="AZ95" i="2" s="1"/>
  <c r="N105" i="1"/>
  <c r="AT95" i="2" s="1"/>
  <c r="H101" i="2" s="1"/>
  <c r="V105" i="1"/>
  <c r="O105" i="1"/>
  <c r="P105" i="1" s="1"/>
  <c r="W105" i="1"/>
  <c r="AW103" i="1"/>
  <c r="BX93" i="2" s="1"/>
  <c r="AI103" i="1"/>
  <c r="BL93" i="2" s="1"/>
  <c r="AX103" i="1"/>
  <c r="AY103" i="1" s="1"/>
  <c r="AP103" i="1"/>
  <c r="BR93" i="2" s="1"/>
  <c r="AB103" i="1"/>
  <c r="BF93" i="2" s="1"/>
  <c r="U103" i="1"/>
  <c r="AZ93" i="2" s="1"/>
  <c r="H96" i="2" s="1"/>
  <c r="N103" i="1"/>
  <c r="AT93" i="2" s="1"/>
  <c r="H99" i="2" s="1"/>
  <c r="V103" i="1"/>
  <c r="O103" i="1"/>
  <c r="P103" i="1" s="1"/>
  <c r="W103" i="1"/>
  <c r="AW101" i="1"/>
  <c r="AI101" i="1"/>
  <c r="AJ101" i="1" s="1"/>
  <c r="AX101" i="1"/>
  <c r="N99" i="4" s="1"/>
  <c r="AP101" i="1"/>
  <c r="AQ101" i="1" s="1"/>
  <c r="AB101" i="1"/>
  <c r="AC101" i="1" s="1"/>
  <c r="U101" i="1"/>
  <c r="N101" i="1"/>
  <c r="V101" i="1"/>
  <c r="F99" i="4" s="1"/>
  <c r="O101" i="1"/>
  <c r="D99" i="4" s="1"/>
  <c r="W101" i="1"/>
  <c r="AW99" i="1"/>
  <c r="AX99" i="1" s="1"/>
  <c r="AI99" i="1"/>
  <c r="AJ99" i="1" s="1"/>
  <c r="AP99" i="1"/>
  <c r="AQ99" i="1" s="1"/>
  <c r="AB99" i="1"/>
  <c r="AC99" i="1" s="1"/>
  <c r="U99" i="1"/>
  <c r="N99" i="1"/>
  <c r="V99" i="1"/>
  <c r="F97" i="4" s="1"/>
  <c r="O99" i="1"/>
  <c r="D97" i="4" s="1"/>
  <c r="AW97" i="1"/>
  <c r="BX90" i="2" s="1"/>
  <c r="AI97" i="1"/>
  <c r="BL90" i="2" s="1"/>
  <c r="AP97" i="1"/>
  <c r="BR90" i="2" s="1"/>
  <c r="AB97" i="1"/>
  <c r="BF90" i="2" s="1"/>
  <c r="U97" i="1"/>
  <c r="AZ90" i="2" s="1"/>
  <c r="N97" i="1"/>
  <c r="AT90" i="2" s="1"/>
  <c r="H93" i="2" s="1"/>
  <c r="V97" i="1"/>
  <c r="O97" i="1"/>
  <c r="P97" i="1" s="1"/>
  <c r="W97" i="1"/>
  <c r="AW95" i="1"/>
  <c r="BX88" i="2" s="1"/>
  <c r="AI95" i="1"/>
  <c r="BL88" i="2" s="1"/>
  <c r="AP95" i="1"/>
  <c r="BR88" i="2" s="1"/>
  <c r="AB95" i="1"/>
  <c r="BF88" i="2" s="1"/>
  <c r="U95" i="1"/>
  <c r="AZ88" i="2" s="1"/>
  <c r="N95" i="1"/>
  <c r="AT88" i="2" s="1"/>
  <c r="V95" i="1"/>
  <c r="W95" i="1" s="1"/>
  <c r="O95" i="1"/>
  <c r="P95" i="1" s="1"/>
  <c r="AW93" i="1"/>
  <c r="BX86" i="2" s="1"/>
  <c r="AI93" i="1"/>
  <c r="BL86" i="2" s="1"/>
  <c r="AP93" i="1"/>
  <c r="BR86" i="2" s="1"/>
  <c r="AB93" i="1"/>
  <c r="BF86" i="2" s="1"/>
  <c r="U93" i="1"/>
  <c r="AZ86" i="2" s="1"/>
  <c r="N93" i="1"/>
  <c r="AT86" i="2" s="1"/>
  <c r="H89" i="2" s="1"/>
  <c r="V93" i="1"/>
  <c r="O93" i="1"/>
  <c r="P93" i="1" s="1"/>
  <c r="W93" i="1"/>
  <c r="AW91" i="1"/>
  <c r="BX84" i="2" s="1"/>
  <c r="AI91" i="1"/>
  <c r="BL84" i="2" s="1"/>
  <c r="AP91" i="1"/>
  <c r="BR84" i="2" s="1"/>
  <c r="AB91" i="1"/>
  <c r="BF84" i="2" s="1"/>
  <c r="U91" i="1"/>
  <c r="AZ84" i="2" s="1"/>
  <c r="N91" i="1"/>
  <c r="AT84" i="2" s="1"/>
  <c r="V91" i="1"/>
  <c r="W91" i="1" s="1"/>
  <c r="O91" i="1"/>
  <c r="P91" i="1" s="1"/>
  <c r="AW89" i="1"/>
  <c r="BX82" i="2" s="1"/>
  <c r="AI89" i="1"/>
  <c r="BL82" i="2" s="1"/>
  <c r="AP89" i="1"/>
  <c r="BR82" i="2" s="1"/>
  <c r="AB89" i="1"/>
  <c r="BF82" i="2" s="1"/>
  <c r="U89" i="1"/>
  <c r="AZ82" i="2" s="1"/>
  <c r="N89" i="1"/>
  <c r="AT82" i="2" s="1"/>
  <c r="H85" i="2" s="1"/>
  <c r="V89" i="1"/>
  <c r="O89" i="1"/>
  <c r="P89" i="1" s="1"/>
  <c r="W89" i="1"/>
  <c r="AW87" i="1"/>
  <c r="BX80" i="2" s="1"/>
  <c r="AI87" i="1"/>
  <c r="BL80" i="2" s="1"/>
  <c r="AP87" i="1"/>
  <c r="BR80" i="2" s="1"/>
  <c r="AB87" i="1"/>
  <c r="BF80" i="2" s="1"/>
  <c r="U87" i="1"/>
  <c r="AZ80" i="2" s="1"/>
  <c r="N87" i="1"/>
  <c r="AT80" i="2" s="1"/>
  <c r="V87" i="1"/>
  <c r="W87" i="1" s="1"/>
  <c r="O87" i="1"/>
  <c r="P87" i="1" s="1"/>
  <c r="AW85" i="1"/>
  <c r="BX78" i="2" s="1"/>
  <c r="AI85" i="1"/>
  <c r="BL78" i="2" s="1"/>
  <c r="AP85" i="1"/>
  <c r="BR78" i="2" s="1"/>
  <c r="AB85" i="1"/>
  <c r="BF78" i="2" s="1"/>
  <c r="U85" i="1"/>
  <c r="AZ78" i="2" s="1"/>
  <c r="N85" i="1"/>
  <c r="AT78" i="2" s="1"/>
  <c r="H81" i="2" s="1"/>
  <c r="V85" i="1"/>
  <c r="O85" i="1"/>
  <c r="P85" i="1" s="1"/>
  <c r="W85" i="1"/>
  <c r="AW83" i="1"/>
  <c r="AI83" i="1"/>
  <c r="BL76" i="2" s="1"/>
  <c r="AP83" i="1"/>
  <c r="BR76" i="2" s="1"/>
  <c r="AB83" i="1"/>
  <c r="BF76" i="2" s="1"/>
  <c r="U83" i="1"/>
  <c r="AZ76" i="2" s="1"/>
  <c r="N83" i="1"/>
  <c r="AT76" i="2" s="1"/>
  <c r="V83" i="1"/>
  <c r="W83" i="1" s="1"/>
  <c r="O83" i="1"/>
  <c r="P83" i="1" s="1"/>
  <c r="AW81" i="1"/>
  <c r="AI81" i="1"/>
  <c r="BL74" i="2" s="1"/>
  <c r="AP81" i="1"/>
  <c r="BR74" i="2" s="1"/>
  <c r="AB81" i="1"/>
  <c r="BF74" i="2" s="1"/>
  <c r="U81" i="1"/>
  <c r="AZ74" i="2" s="1"/>
  <c r="N81" i="1"/>
  <c r="AT74" i="2" s="1"/>
  <c r="H77" i="2" s="1"/>
  <c r="V81" i="1"/>
  <c r="O81" i="1"/>
  <c r="P81" i="1" s="1"/>
  <c r="W81" i="1"/>
  <c r="AW79" i="1"/>
  <c r="AI79" i="1"/>
  <c r="BL72" i="2" s="1"/>
  <c r="AP79" i="1"/>
  <c r="BR72" i="2" s="1"/>
  <c r="AB79" i="1"/>
  <c r="BF72" i="2" s="1"/>
  <c r="U79" i="1"/>
  <c r="AZ72" i="2" s="1"/>
  <c r="N79" i="1"/>
  <c r="AT72" i="2" s="1"/>
  <c r="V79" i="1"/>
  <c r="O79" i="1"/>
  <c r="P79" i="1" s="1"/>
  <c r="W79" i="1"/>
  <c r="AW77" i="1"/>
  <c r="AI77" i="1"/>
  <c r="BL70" i="2" s="1"/>
  <c r="AP77" i="1"/>
  <c r="BR70" i="2" s="1"/>
  <c r="AB77" i="1"/>
  <c r="BF70" i="2" s="1"/>
  <c r="U77" i="1"/>
  <c r="AZ70" i="2" s="1"/>
  <c r="N77" i="1"/>
  <c r="AT70" i="2" s="1"/>
  <c r="V77" i="1"/>
  <c r="W77" i="1" s="1"/>
  <c r="O77" i="1"/>
  <c r="P77" i="1"/>
  <c r="AW75" i="1"/>
  <c r="BX68" i="2" s="1"/>
  <c r="AI75" i="1"/>
  <c r="BL68" i="2" s="1"/>
  <c r="AP75" i="1"/>
  <c r="BR68" i="2" s="1"/>
  <c r="AB75" i="1"/>
  <c r="BF68" i="2" s="1"/>
  <c r="U75" i="1"/>
  <c r="AZ68" i="2" s="1"/>
  <c r="N75" i="1"/>
  <c r="AT68" i="2" s="1"/>
  <c r="V75" i="1"/>
  <c r="W75" i="1" s="1"/>
  <c r="O75" i="1"/>
  <c r="P75" i="1" s="1"/>
  <c r="AW73" i="1"/>
  <c r="BX66" i="2" s="1"/>
  <c r="AI73" i="1"/>
  <c r="BL66" i="2" s="1"/>
  <c r="AP73" i="1"/>
  <c r="BR66" i="2" s="1"/>
  <c r="AB73" i="1"/>
  <c r="BF66" i="2" s="1"/>
  <c r="U73" i="1"/>
  <c r="AZ66" i="2" s="1"/>
  <c r="N73" i="1"/>
  <c r="AT66" i="2" s="1"/>
  <c r="H69" i="2" s="1"/>
  <c r="V73" i="1"/>
  <c r="O73" i="1"/>
  <c r="P73" i="1" s="1"/>
  <c r="W73" i="1"/>
  <c r="AW71" i="1"/>
  <c r="BX64" i="2" s="1"/>
  <c r="AI71" i="1"/>
  <c r="BL64" i="2" s="1"/>
  <c r="AP71" i="1"/>
  <c r="BR64" i="2" s="1"/>
  <c r="AB71" i="1"/>
  <c r="BF64" i="2" s="1"/>
  <c r="U71" i="1"/>
  <c r="AZ64" i="2" s="1"/>
  <c r="N71" i="1"/>
  <c r="AT64" i="2" s="1"/>
  <c r="V71" i="1"/>
  <c r="W71" i="1" s="1"/>
  <c r="O71" i="1"/>
  <c r="P71" i="1"/>
  <c r="AW69" i="1"/>
  <c r="AX69" i="1" s="1"/>
  <c r="AI69" i="1"/>
  <c r="BL62" i="2" s="1"/>
  <c r="AP69" i="1"/>
  <c r="BR62" i="2" s="1"/>
  <c r="AB69" i="1"/>
  <c r="BF62" i="2" s="1"/>
  <c r="U69" i="1"/>
  <c r="AZ62" i="2" s="1"/>
  <c r="N69" i="1"/>
  <c r="AT62" i="2" s="1"/>
  <c r="V69" i="1"/>
  <c r="W69" i="1" s="1"/>
  <c r="O69" i="1"/>
  <c r="P69" i="1"/>
  <c r="AW67" i="1"/>
  <c r="BX60" i="2" s="1"/>
  <c r="AI67" i="1"/>
  <c r="BL60" i="2" s="1"/>
  <c r="AP67" i="1"/>
  <c r="BR60" i="2" s="1"/>
  <c r="AB67" i="1"/>
  <c r="BF60" i="2" s="1"/>
  <c r="U67" i="1"/>
  <c r="AZ60" i="2" s="1"/>
  <c r="N67" i="1"/>
  <c r="AT60" i="2" s="1"/>
  <c r="V67" i="1"/>
  <c r="W67" i="1" s="1"/>
  <c r="O67" i="1"/>
  <c r="P67" i="1"/>
  <c r="AW65" i="1"/>
  <c r="BX58" i="2" s="1"/>
  <c r="AI65" i="1"/>
  <c r="BL58" i="2" s="1"/>
  <c r="AP65" i="1"/>
  <c r="BR58" i="2" s="1"/>
  <c r="AB65" i="1"/>
  <c r="BF58" i="2" s="1"/>
  <c r="U65" i="1"/>
  <c r="AZ58" i="2" s="1"/>
  <c r="N65" i="1"/>
  <c r="AT58" i="2" s="1"/>
  <c r="V65" i="1"/>
  <c r="W65" i="1" s="1"/>
  <c r="O65" i="1"/>
  <c r="P65" i="1"/>
  <c r="AW63" i="1"/>
  <c r="BX56" i="2" s="1"/>
  <c r="AI63" i="1"/>
  <c r="BL56" i="2" s="1"/>
  <c r="AP63" i="1"/>
  <c r="BR56" i="2" s="1"/>
  <c r="AB63" i="1"/>
  <c r="BF56" i="2" s="1"/>
  <c r="U63" i="1"/>
  <c r="AZ56" i="2" s="1"/>
  <c r="N63" i="1"/>
  <c r="AT56" i="2" s="1"/>
  <c r="V63" i="1"/>
  <c r="W63" i="1" s="1"/>
  <c r="O63" i="1"/>
  <c r="P63" i="1"/>
  <c r="AW61" i="1"/>
  <c r="BX54" i="2" s="1"/>
  <c r="AI61" i="1"/>
  <c r="BL54" i="2" s="1"/>
  <c r="AP61" i="1"/>
  <c r="BR54" i="2" s="1"/>
  <c r="AB61" i="1"/>
  <c r="BF54" i="2" s="1"/>
  <c r="U61" i="1"/>
  <c r="AZ54" i="2" s="1"/>
  <c r="N61" i="1"/>
  <c r="AT54" i="2" s="1"/>
  <c r="V61" i="1"/>
  <c r="W61" i="1" s="1"/>
  <c r="O61" i="1"/>
  <c r="P61" i="1"/>
  <c r="AW59" i="1"/>
  <c r="BX52" i="2" s="1"/>
  <c r="AI59" i="1"/>
  <c r="BL52" i="2" s="1"/>
  <c r="AP59" i="1"/>
  <c r="BR52" i="2" s="1"/>
  <c r="AB59" i="1"/>
  <c r="BF52" i="2" s="1"/>
  <c r="U59" i="1"/>
  <c r="AZ52" i="2" s="1"/>
  <c r="N59" i="1"/>
  <c r="AT52" i="2" s="1"/>
  <c r="V59" i="1"/>
  <c r="W59" i="1" s="1"/>
  <c r="O59" i="1"/>
  <c r="P59" i="1"/>
  <c r="AW57" i="1"/>
  <c r="BX50" i="2" s="1"/>
  <c r="AI57" i="1"/>
  <c r="BL50" i="2" s="1"/>
  <c r="AP57" i="1"/>
  <c r="BR50" i="2" s="1"/>
  <c r="AB57" i="1"/>
  <c r="BF50" i="2" s="1"/>
  <c r="U57" i="1"/>
  <c r="AZ50" i="2" s="1"/>
  <c r="N57" i="1"/>
  <c r="AT50" i="2" s="1"/>
  <c r="V57" i="1"/>
  <c r="W57" i="1" s="1"/>
  <c r="O57" i="1"/>
  <c r="P57" i="1"/>
  <c r="AW55" i="1"/>
  <c r="BX48" i="2" s="1"/>
  <c r="AI55" i="1"/>
  <c r="BL48" i="2" s="1"/>
  <c r="AP55" i="1"/>
  <c r="BR48" i="2" s="1"/>
  <c r="AB55" i="1"/>
  <c r="BF48" i="2" s="1"/>
  <c r="U55" i="1"/>
  <c r="AZ48" i="2" s="1"/>
  <c r="N55" i="1"/>
  <c r="AT48" i="2" s="1"/>
  <c r="V55" i="1"/>
  <c r="W55" i="1" s="1"/>
  <c r="O55" i="1"/>
  <c r="P55" i="1"/>
  <c r="AW53" i="1"/>
  <c r="AX53" i="1" s="1"/>
  <c r="AI53" i="1"/>
  <c r="AJ53" i="1" s="1"/>
  <c r="AP53" i="1"/>
  <c r="AQ53" i="1" s="1"/>
  <c r="AB53" i="1"/>
  <c r="AC53" i="1" s="1"/>
  <c r="U53" i="1"/>
  <c r="N53" i="1"/>
  <c r="V53" i="1"/>
  <c r="F51" i="4" s="1"/>
  <c r="O53" i="1"/>
  <c r="D51" i="4" s="1"/>
  <c r="P53" i="1"/>
  <c r="AW51" i="1"/>
  <c r="AX51" i="1" s="1"/>
  <c r="AI51" i="1"/>
  <c r="AJ51" i="1" s="1"/>
  <c r="AP51" i="1"/>
  <c r="AQ51" i="1" s="1"/>
  <c r="AB51" i="1"/>
  <c r="AC51" i="1" s="1"/>
  <c r="U51" i="1"/>
  <c r="N51" i="1"/>
  <c r="V51" i="1"/>
  <c r="F49" i="4" s="1"/>
  <c r="O51" i="1"/>
  <c r="D49" i="4" s="1"/>
  <c r="P51" i="1"/>
  <c r="AW49" i="1"/>
  <c r="BX45" i="2" s="1"/>
  <c r="AI49" i="1"/>
  <c r="BL45" i="2" s="1"/>
  <c r="AP49" i="1"/>
  <c r="BR45" i="2" s="1"/>
  <c r="AB49" i="1"/>
  <c r="BF45" i="2" s="1"/>
  <c r="U49" i="1"/>
  <c r="AZ45" i="2" s="1"/>
  <c r="N49" i="1"/>
  <c r="AT45" i="2" s="1"/>
  <c r="V49" i="1"/>
  <c r="W49" i="1" s="1"/>
  <c r="O49" i="1"/>
  <c r="P49" i="1" s="1"/>
  <c r="AW47" i="1"/>
  <c r="BX43" i="2" s="1"/>
  <c r="AI47" i="1"/>
  <c r="BL43" i="2" s="1"/>
  <c r="AP47" i="1"/>
  <c r="BR43" i="2" s="1"/>
  <c r="AB47" i="1"/>
  <c r="BF43" i="2" s="1"/>
  <c r="U47" i="1"/>
  <c r="AZ43" i="2" s="1"/>
  <c r="N47" i="1"/>
  <c r="AT43" i="2" s="1"/>
  <c r="V47" i="1"/>
  <c r="O47" i="1"/>
  <c r="P47" i="1" s="1"/>
  <c r="W47" i="1"/>
  <c r="AW45" i="1"/>
  <c r="BX41" i="2" s="1"/>
  <c r="AI45" i="1"/>
  <c r="BL41" i="2" s="1"/>
  <c r="AP45" i="1"/>
  <c r="BR41" i="2" s="1"/>
  <c r="AB45" i="1"/>
  <c r="BF41" i="2" s="1"/>
  <c r="U45" i="1"/>
  <c r="AZ41" i="2" s="1"/>
  <c r="N45" i="1"/>
  <c r="AT41" i="2" s="1"/>
  <c r="V45" i="1"/>
  <c r="W45" i="1" s="1"/>
  <c r="O45" i="1"/>
  <c r="P45" i="1" s="1"/>
  <c r="AW43" i="1"/>
  <c r="BX39" i="2" s="1"/>
  <c r="AI43" i="1"/>
  <c r="BL39" i="2" s="1"/>
  <c r="AP43" i="1"/>
  <c r="BR39" i="2" s="1"/>
  <c r="AB43" i="1"/>
  <c r="BF39" i="2" s="1"/>
  <c r="U43" i="1"/>
  <c r="AZ39" i="2" s="1"/>
  <c r="N43" i="1"/>
  <c r="AT39" i="2" s="1"/>
  <c r="V43" i="1"/>
  <c r="O43" i="1"/>
  <c r="P43" i="1" s="1"/>
  <c r="W43" i="1"/>
  <c r="AW41" i="1"/>
  <c r="BX37" i="2" s="1"/>
  <c r="AI41" i="1"/>
  <c r="BL37" i="2" s="1"/>
  <c r="AP41" i="1"/>
  <c r="BR37" i="2" s="1"/>
  <c r="AB41" i="1"/>
  <c r="BF37" i="2" s="1"/>
  <c r="U41" i="1"/>
  <c r="AZ37" i="2" s="1"/>
  <c r="N41" i="1"/>
  <c r="AT37" i="2" s="1"/>
  <c r="V41" i="1"/>
  <c r="W41" i="1" s="1"/>
  <c r="O41" i="1"/>
  <c r="P41" i="1" s="1"/>
  <c r="AW38" i="1"/>
  <c r="BX34" i="2" s="1"/>
  <c r="AP38" i="1"/>
  <c r="BR34" i="2" s="1"/>
  <c r="AI38" i="1"/>
  <c r="BL34" i="2" s="1"/>
  <c r="AB38" i="1"/>
  <c r="U38" i="1"/>
  <c r="AZ34" i="2" s="1"/>
  <c r="N38" i="1"/>
  <c r="V38" i="1"/>
  <c r="W38" i="1" s="1"/>
  <c r="AW18" i="1"/>
  <c r="AP18" i="1"/>
  <c r="AI18" i="1"/>
  <c r="AB18" i="1"/>
  <c r="U18" i="1"/>
  <c r="N18" i="1"/>
  <c r="BM200" i="2"/>
  <c r="BX200" i="2"/>
  <c r="BS200" i="2"/>
  <c r="BR200" i="2"/>
  <c r="BL200" i="2"/>
  <c r="BF200" i="2"/>
  <c r="AZ200" i="2"/>
  <c r="AT200" i="2"/>
  <c r="BG200" i="2"/>
  <c r="BA200" i="2"/>
  <c r="AU200" i="2"/>
  <c r="BM198" i="2"/>
  <c r="BX198" i="2"/>
  <c r="BS198" i="2"/>
  <c r="BY198" i="2"/>
  <c r="BR198" i="2"/>
  <c r="BL198" i="2"/>
  <c r="BF198" i="2"/>
  <c r="AZ198" i="2"/>
  <c r="AT198" i="2"/>
  <c r="BG198" i="2"/>
  <c r="BA198" i="2"/>
  <c r="AU198" i="2"/>
  <c r="BM196" i="2"/>
  <c r="BX196" i="2"/>
  <c r="BS196" i="2"/>
  <c r="BY196" i="2"/>
  <c r="BR196" i="2"/>
  <c r="BL196" i="2"/>
  <c r="BF196" i="2"/>
  <c r="AZ196" i="2"/>
  <c r="AT196" i="2"/>
  <c r="BG196" i="2"/>
  <c r="BA196" i="2"/>
  <c r="AU196" i="2"/>
  <c r="BM194" i="2"/>
  <c r="BX194" i="2"/>
  <c r="BS194" i="2"/>
  <c r="BR194" i="2"/>
  <c r="BL194" i="2"/>
  <c r="BF194" i="2"/>
  <c r="AZ194" i="2"/>
  <c r="AT194" i="2"/>
  <c r="BG194" i="2"/>
  <c r="BA194" i="2"/>
  <c r="AU194" i="2"/>
  <c r="BM192" i="2"/>
  <c r="BX192" i="2"/>
  <c r="BS192" i="2"/>
  <c r="BY192" i="2"/>
  <c r="BR192" i="2"/>
  <c r="BL192" i="2"/>
  <c r="BF192" i="2"/>
  <c r="AZ192" i="2"/>
  <c r="AT192" i="2"/>
  <c r="BG192" i="2"/>
  <c r="BA192" i="2"/>
  <c r="AU192" i="2"/>
  <c r="BM190" i="2"/>
  <c r="BX190" i="2"/>
  <c r="BS190" i="2"/>
  <c r="BY190" i="2"/>
  <c r="BR190" i="2"/>
  <c r="BL190" i="2"/>
  <c r="BF190" i="2"/>
  <c r="AZ190" i="2"/>
  <c r="AT190" i="2"/>
  <c r="BG190" i="2"/>
  <c r="BA190" i="2"/>
  <c r="AU190" i="2"/>
  <c r="BM188" i="2"/>
  <c r="BX188" i="2"/>
  <c r="BS188" i="2"/>
  <c r="BR188" i="2"/>
  <c r="BL188" i="2"/>
  <c r="BF188" i="2"/>
  <c r="AZ188" i="2"/>
  <c r="AT188" i="2"/>
  <c r="BG188" i="2"/>
  <c r="BA188" i="2"/>
  <c r="AU188" i="2"/>
  <c r="BM186" i="2"/>
  <c r="BX186" i="2"/>
  <c r="BS186" i="2"/>
  <c r="BR186" i="2"/>
  <c r="BL186" i="2"/>
  <c r="BF186" i="2"/>
  <c r="AZ186" i="2"/>
  <c r="AT186" i="2"/>
  <c r="BG186" i="2"/>
  <c r="BA186" i="2"/>
  <c r="AU186" i="2"/>
  <c r="BM184" i="2"/>
  <c r="BX184" i="2"/>
  <c r="BS184" i="2"/>
  <c r="BY184" i="2"/>
  <c r="BR184" i="2"/>
  <c r="BL184" i="2"/>
  <c r="BF184" i="2"/>
  <c r="AZ184" i="2"/>
  <c r="AT184" i="2"/>
  <c r="BG184" i="2"/>
  <c r="BA184" i="2"/>
  <c r="AU184" i="2"/>
  <c r="BM182" i="2"/>
  <c r="BX182" i="2"/>
  <c r="BS182" i="2"/>
  <c r="BY182" i="2"/>
  <c r="BR182" i="2"/>
  <c r="BL182" i="2"/>
  <c r="BF182" i="2"/>
  <c r="AZ182" i="2"/>
  <c r="AT182" i="2"/>
  <c r="BG182" i="2"/>
  <c r="BA182" i="2"/>
  <c r="AU182" i="2"/>
  <c r="BM180" i="2"/>
  <c r="BX180" i="2"/>
  <c r="BS180" i="2"/>
  <c r="BR180" i="2"/>
  <c r="BL180" i="2"/>
  <c r="BF180" i="2"/>
  <c r="AZ180" i="2"/>
  <c r="AT180" i="2"/>
  <c r="BG180" i="2"/>
  <c r="BA180" i="2"/>
  <c r="AU180" i="2"/>
  <c r="BM178" i="2"/>
  <c r="BX178" i="2"/>
  <c r="BS178" i="2"/>
  <c r="BR178" i="2"/>
  <c r="BL178" i="2"/>
  <c r="BF178" i="2"/>
  <c r="AZ178" i="2"/>
  <c r="AT178" i="2"/>
  <c r="BG178" i="2"/>
  <c r="BA178" i="2"/>
  <c r="AU178" i="2"/>
  <c r="BM176" i="2"/>
  <c r="BX176" i="2"/>
  <c r="BS176" i="2"/>
  <c r="BY176" i="2"/>
  <c r="BR176" i="2"/>
  <c r="BL176" i="2"/>
  <c r="BF176" i="2"/>
  <c r="AZ176" i="2"/>
  <c r="AT176" i="2"/>
  <c r="BG176" i="2"/>
  <c r="BA176" i="2"/>
  <c r="AU176" i="2"/>
  <c r="BM174" i="2"/>
  <c r="BX174" i="2"/>
  <c r="BS174" i="2"/>
  <c r="BY174" i="2"/>
  <c r="BR174" i="2"/>
  <c r="BL174" i="2"/>
  <c r="BF174" i="2"/>
  <c r="AZ174" i="2"/>
  <c r="AT174" i="2"/>
  <c r="BG174" i="2"/>
  <c r="BA174" i="2"/>
  <c r="AU174" i="2"/>
  <c r="BM172" i="2"/>
  <c r="BX172" i="2"/>
  <c r="BS172" i="2"/>
  <c r="BR172" i="2"/>
  <c r="BL172" i="2"/>
  <c r="BF172" i="2"/>
  <c r="AZ172" i="2"/>
  <c r="AT172" i="2"/>
  <c r="BG172" i="2"/>
  <c r="BA172" i="2"/>
  <c r="AU172" i="2"/>
  <c r="BM170" i="2"/>
  <c r="BX170" i="2"/>
  <c r="BS170" i="2"/>
  <c r="BR170" i="2"/>
  <c r="BL170" i="2"/>
  <c r="BF170" i="2"/>
  <c r="AZ170" i="2"/>
  <c r="AT170" i="2"/>
  <c r="BG170" i="2"/>
  <c r="BA170" i="2"/>
  <c r="AU170" i="2"/>
  <c r="BM168" i="2"/>
  <c r="BX168" i="2"/>
  <c r="BS168" i="2"/>
  <c r="BY168" i="2"/>
  <c r="BR168" i="2"/>
  <c r="BL168" i="2"/>
  <c r="BF168" i="2"/>
  <c r="AZ168" i="2"/>
  <c r="AT168" i="2"/>
  <c r="BG168" i="2"/>
  <c r="BA168" i="2"/>
  <c r="AU168" i="2"/>
  <c r="BM166" i="2"/>
  <c r="BX166" i="2"/>
  <c r="BS166" i="2"/>
  <c r="BY166" i="2"/>
  <c r="BR166" i="2"/>
  <c r="BL166" i="2"/>
  <c r="BF166" i="2"/>
  <c r="AZ166" i="2"/>
  <c r="AT166" i="2"/>
  <c r="BG166" i="2"/>
  <c r="BA166" i="2"/>
  <c r="AU166" i="2"/>
  <c r="BM164" i="2"/>
  <c r="BX164" i="2"/>
  <c r="BS164" i="2"/>
  <c r="BR164" i="2"/>
  <c r="BL164" i="2"/>
  <c r="BF164" i="2"/>
  <c r="AZ164" i="2"/>
  <c r="AT164" i="2"/>
  <c r="BG164" i="2"/>
  <c r="BA164" i="2"/>
  <c r="AU164" i="2"/>
  <c r="BM162" i="2"/>
  <c r="BX162" i="2"/>
  <c r="BS162" i="2"/>
  <c r="BR162" i="2"/>
  <c r="BL162" i="2"/>
  <c r="BF162" i="2"/>
  <c r="AZ162" i="2"/>
  <c r="AT162" i="2"/>
  <c r="BG162" i="2"/>
  <c r="BA162" i="2"/>
  <c r="AU162" i="2"/>
  <c r="BM160" i="2"/>
  <c r="BX160" i="2"/>
  <c r="BS160" i="2"/>
  <c r="BY160" i="2"/>
  <c r="BR160" i="2"/>
  <c r="BL160" i="2"/>
  <c r="BF160" i="2"/>
  <c r="AZ160" i="2"/>
  <c r="AT160" i="2"/>
  <c r="BG160" i="2"/>
  <c r="BA160" i="2"/>
  <c r="AU160" i="2"/>
  <c r="BM158" i="2"/>
  <c r="BX158" i="2"/>
  <c r="BS158" i="2"/>
  <c r="BY158" i="2"/>
  <c r="BR158" i="2"/>
  <c r="BL158" i="2"/>
  <c r="BF158" i="2"/>
  <c r="AZ158" i="2"/>
  <c r="AT158" i="2"/>
  <c r="BG158" i="2"/>
  <c r="BA158" i="2"/>
  <c r="AU158" i="2"/>
  <c r="BM156" i="2"/>
  <c r="BX156" i="2"/>
  <c r="BS156" i="2"/>
  <c r="BY156" i="2"/>
  <c r="BR156" i="2"/>
  <c r="BL156" i="2"/>
  <c r="BF156" i="2"/>
  <c r="AZ156" i="2"/>
  <c r="AT156" i="2"/>
  <c r="BG156" i="2"/>
  <c r="BA156" i="2"/>
  <c r="AU156" i="2"/>
  <c r="BM154" i="2"/>
  <c r="BX154" i="2"/>
  <c r="BS154" i="2"/>
  <c r="BY154" i="2"/>
  <c r="BR154" i="2"/>
  <c r="BL154" i="2"/>
  <c r="BF154" i="2"/>
  <c r="AZ154" i="2"/>
  <c r="AT154" i="2"/>
  <c r="BG154" i="2"/>
  <c r="BA154" i="2"/>
  <c r="AU154" i="2"/>
  <c r="BM152" i="2"/>
  <c r="BX152" i="2"/>
  <c r="BS152" i="2"/>
  <c r="BR152" i="2"/>
  <c r="BL152" i="2"/>
  <c r="BF152" i="2"/>
  <c r="AZ152" i="2"/>
  <c r="AT152" i="2"/>
  <c r="BG152" i="2"/>
  <c r="BA152" i="2"/>
  <c r="AU152" i="2"/>
  <c r="BM150" i="2"/>
  <c r="BX150" i="2"/>
  <c r="BS150" i="2"/>
  <c r="BY150" i="2"/>
  <c r="BR150" i="2"/>
  <c r="BL150" i="2"/>
  <c r="BF150" i="2"/>
  <c r="AZ150" i="2"/>
  <c r="AT150" i="2"/>
  <c r="BG150" i="2"/>
  <c r="BA150" i="2"/>
  <c r="AU150" i="2"/>
  <c r="BM148" i="2"/>
  <c r="BX148" i="2"/>
  <c r="BS148" i="2"/>
  <c r="BY148" i="2"/>
  <c r="BR148" i="2"/>
  <c r="BL148" i="2"/>
  <c r="BF148" i="2"/>
  <c r="AZ148" i="2"/>
  <c r="AT148" i="2"/>
  <c r="BG148" i="2"/>
  <c r="BA148" i="2"/>
  <c r="AU148" i="2"/>
  <c r="BM146" i="2"/>
  <c r="BX146" i="2"/>
  <c r="BS146" i="2"/>
  <c r="BY146" i="2"/>
  <c r="BR146" i="2"/>
  <c r="BL146" i="2"/>
  <c r="BF146" i="2"/>
  <c r="AZ146" i="2"/>
  <c r="AT146" i="2"/>
  <c r="BG146" i="2"/>
  <c r="BA146" i="2"/>
  <c r="AU146" i="2"/>
  <c r="BM144" i="2"/>
  <c r="BS144" i="2"/>
  <c r="BY144" i="2"/>
  <c r="BR144" i="2"/>
  <c r="BL144" i="2"/>
  <c r="BF144" i="2"/>
  <c r="AZ144" i="2"/>
  <c r="AT144" i="2"/>
  <c r="BG144" i="2"/>
  <c r="BA144" i="2"/>
  <c r="AU144" i="2"/>
  <c r="BM142" i="2"/>
  <c r="BX142" i="2"/>
  <c r="BS142" i="2"/>
  <c r="BY142" i="2"/>
  <c r="BR142" i="2"/>
  <c r="BL142" i="2"/>
  <c r="BF142" i="2"/>
  <c r="AZ142" i="2"/>
  <c r="AT142" i="2"/>
  <c r="BG142" i="2"/>
  <c r="BA142" i="2"/>
  <c r="AU142" i="2"/>
  <c r="BM140" i="2"/>
  <c r="BX140" i="2"/>
  <c r="BS140" i="2"/>
  <c r="BY140" i="2"/>
  <c r="BR140" i="2"/>
  <c r="BL140" i="2"/>
  <c r="BF140" i="2"/>
  <c r="AZ140" i="2"/>
  <c r="AT140" i="2"/>
  <c r="BG140" i="2"/>
  <c r="BA140" i="2"/>
  <c r="AU140" i="2"/>
  <c r="BM138" i="2"/>
  <c r="BX138" i="2"/>
  <c r="BS138" i="2"/>
  <c r="BY138" i="2"/>
  <c r="BR138" i="2"/>
  <c r="BL138" i="2"/>
  <c r="BF138" i="2"/>
  <c r="AZ138" i="2"/>
  <c r="AT138" i="2"/>
  <c r="BG138" i="2"/>
  <c r="BA138" i="2"/>
  <c r="AU138" i="2"/>
  <c r="BM136" i="2"/>
  <c r="BS136" i="2"/>
  <c r="BY136" i="2"/>
  <c r="BR136" i="2"/>
  <c r="BL136" i="2"/>
  <c r="BF136" i="2"/>
  <c r="AZ136" i="2"/>
  <c r="AT136" i="2"/>
  <c r="BG136" i="2"/>
  <c r="BA136" i="2"/>
  <c r="AU136" i="2"/>
  <c r="BM134" i="2"/>
  <c r="BX134" i="2"/>
  <c r="BS134" i="2"/>
  <c r="BY134" i="2"/>
  <c r="BR134" i="2"/>
  <c r="BL134" i="2"/>
  <c r="BF134" i="2"/>
  <c r="AZ134" i="2"/>
  <c r="AT134" i="2"/>
  <c r="BG134" i="2"/>
  <c r="BA134" i="2"/>
  <c r="AU134" i="2"/>
  <c r="BM132" i="2"/>
  <c r="BX132" i="2"/>
  <c r="BS132" i="2"/>
  <c r="BY132" i="2"/>
  <c r="BR132" i="2"/>
  <c r="BL132" i="2"/>
  <c r="BF132" i="2"/>
  <c r="AZ132" i="2"/>
  <c r="AT132" i="2"/>
  <c r="BG132" i="2"/>
  <c r="BA132" i="2"/>
  <c r="AU132" i="2"/>
  <c r="BM130" i="2"/>
  <c r="BX130" i="2"/>
  <c r="BS130" i="2"/>
  <c r="BY130" i="2"/>
  <c r="BR130" i="2"/>
  <c r="BL130" i="2"/>
  <c r="BF130" i="2"/>
  <c r="AZ130" i="2"/>
  <c r="AT130" i="2"/>
  <c r="BG130" i="2"/>
  <c r="BA130" i="2"/>
  <c r="AU130" i="2"/>
  <c r="BM128" i="2"/>
  <c r="BX128" i="2"/>
  <c r="BS128" i="2"/>
  <c r="BG128" i="2"/>
  <c r="BR128" i="2"/>
  <c r="BL128" i="2"/>
  <c r="BF128" i="2"/>
  <c r="AZ128" i="2"/>
  <c r="AT128" i="2"/>
  <c r="BA128" i="2"/>
  <c r="AU128" i="2"/>
  <c r="BM126" i="2"/>
  <c r="BX126" i="2"/>
  <c r="BS126" i="2"/>
  <c r="BG126" i="2"/>
  <c r="BR126" i="2"/>
  <c r="BL126" i="2"/>
  <c r="BF126" i="2"/>
  <c r="AZ126" i="2"/>
  <c r="AT126" i="2"/>
  <c r="BA126" i="2"/>
  <c r="AU126" i="2"/>
  <c r="BM124" i="2"/>
  <c r="BS124" i="2"/>
  <c r="BG124" i="2"/>
  <c r="BR124" i="2"/>
  <c r="BL124" i="2"/>
  <c r="BF124" i="2"/>
  <c r="AZ124" i="2"/>
  <c r="AT124" i="2"/>
  <c r="BA124" i="2"/>
  <c r="AU124" i="2"/>
  <c r="BM122" i="2"/>
  <c r="BX122" i="2"/>
  <c r="BS122" i="2"/>
  <c r="BG122" i="2"/>
  <c r="BR122" i="2"/>
  <c r="BL122" i="2"/>
  <c r="BF122" i="2"/>
  <c r="AZ122" i="2"/>
  <c r="AT122" i="2"/>
  <c r="BA122" i="2"/>
  <c r="AU122" i="2"/>
  <c r="BM120" i="2"/>
  <c r="BX120" i="2"/>
  <c r="BS120" i="2"/>
  <c r="BG120" i="2"/>
  <c r="BR120" i="2"/>
  <c r="BL120" i="2"/>
  <c r="BF120" i="2"/>
  <c r="AZ120" i="2"/>
  <c r="AT120" i="2"/>
  <c r="BA120" i="2"/>
  <c r="AU120" i="2"/>
  <c r="BM118" i="2"/>
  <c r="BX118" i="2"/>
  <c r="BS118" i="2"/>
  <c r="BG118" i="2"/>
  <c r="BR118" i="2"/>
  <c r="BL118" i="2"/>
  <c r="BF118" i="2"/>
  <c r="AZ118" i="2"/>
  <c r="AT118" i="2"/>
  <c r="BA118" i="2"/>
  <c r="AU118" i="2"/>
  <c r="BM116" i="2"/>
  <c r="BS116" i="2"/>
  <c r="BG116" i="2"/>
  <c r="BR116" i="2"/>
  <c r="BL116" i="2"/>
  <c r="BF116" i="2"/>
  <c r="AZ116" i="2"/>
  <c r="AT116" i="2"/>
  <c r="BA116" i="2"/>
  <c r="AU116" i="2"/>
  <c r="BM114" i="2"/>
  <c r="BX114" i="2"/>
  <c r="BS114" i="2"/>
  <c r="BG114" i="2"/>
  <c r="BR114" i="2"/>
  <c r="BL114" i="2"/>
  <c r="BF114" i="2"/>
  <c r="AZ114" i="2"/>
  <c r="AT114" i="2"/>
  <c r="BA114" i="2"/>
  <c r="AU114" i="2"/>
  <c r="BM112" i="2"/>
  <c r="BX112" i="2"/>
  <c r="BS112" i="2"/>
  <c r="BG112" i="2"/>
  <c r="BR112" i="2"/>
  <c r="BL112" i="2"/>
  <c r="BF112" i="2"/>
  <c r="AZ112" i="2"/>
  <c r="AT112" i="2"/>
  <c r="BA112" i="2"/>
  <c r="AU112" i="2"/>
  <c r="BM110" i="2"/>
  <c r="BX110" i="2"/>
  <c r="BS110" i="2"/>
  <c r="BG110" i="2"/>
  <c r="BR110" i="2"/>
  <c r="BL110" i="2"/>
  <c r="BF110" i="2"/>
  <c r="AZ110" i="2"/>
  <c r="AT110" i="2"/>
  <c r="BA110" i="2"/>
  <c r="AU110" i="2"/>
  <c r="BM108" i="2"/>
  <c r="BS108" i="2"/>
  <c r="BG108" i="2"/>
  <c r="BR108" i="2"/>
  <c r="BL108" i="2"/>
  <c r="BF108" i="2"/>
  <c r="AZ108" i="2"/>
  <c r="AT108" i="2"/>
  <c r="BA108" i="2"/>
  <c r="AU108" i="2"/>
  <c r="BM106" i="2"/>
  <c r="BX106" i="2"/>
  <c r="BS106" i="2"/>
  <c r="BG106" i="2"/>
  <c r="BR106" i="2"/>
  <c r="BL106" i="2"/>
  <c r="BF106" i="2"/>
  <c r="AZ106" i="2"/>
  <c r="AT106" i="2"/>
  <c r="BA106" i="2"/>
  <c r="AU106" i="2"/>
  <c r="BM104" i="2"/>
  <c r="BX104" i="2"/>
  <c r="BS104" i="2"/>
  <c r="BG104" i="2"/>
  <c r="BR104" i="2"/>
  <c r="BL104" i="2"/>
  <c r="BF104" i="2"/>
  <c r="AZ104" i="2"/>
  <c r="AT104" i="2"/>
  <c r="BA104" i="2"/>
  <c r="AU104" i="2"/>
  <c r="BM102" i="2"/>
  <c r="BX102" i="2"/>
  <c r="BS102" i="2"/>
  <c r="BG102" i="2"/>
  <c r="BR102" i="2"/>
  <c r="BL102" i="2"/>
  <c r="BF102" i="2"/>
  <c r="AZ102" i="2"/>
  <c r="AT102" i="2"/>
  <c r="BA102" i="2"/>
  <c r="AU102" i="2"/>
  <c r="AW110" i="1"/>
  <c r="AX110" i="1" s="1"/>
  <c r="AY110" i="1" s="1"/>
  <c r="AP110" i="1"/>
  <c r="BR100" i="2" s="1"/>
  <c r="AI110" i="1"/>
  <c r="BL100" i="2" s="1"/>
  <c r="AB110" i="1"/>
  <c r="BF100" i="2" s="1"/>
  <c r="U110" i="1"/>
  <c r="AZ100" i="2" s="1"/>
  <c r="N110" i="1"/>
  <c r="AT100" i="2" s="1"/>
  <c r="O110" i="1"/>
  <c r="P110" i="1" s="1"/>
  <c r="AW108" i="1"/>
  <c r="BX98" i="2" s="1"/>
  <c r="AX108" i="1"/>
  <c r="AP108" i="1"/>
  <c r="BR98" i="2" s="1"/>
  <c r="AI108" i="1"/>
  <c r="BL98" i="2" s="1"/>
  <c r="AB108" i="1"/>
  <c r="BF98" i="2" s="1"/>
  <c r="U108" i="1"/>
  <c r="AZ98" i="2" s="1"/>
  <c r="N108" i="1"/>
  <c r="AT98" i="2" s="1"/>
  <c r="AY108" i="1"/>
  <c r="O108" i="1"/>
  <c r="P108" i="1"/>
  <c r="AW106" i="1"/>
  <c r="BX96" i="2" s="1"/>
  <c r="AX106" i="1"/>
  <c r="AP106" i="1"/>
  <c r="BR96" i="2" s="1"/>
  <c r="AI106" i="1"/>
  <c r="BL96" i="2" s="1"/>
  <c r="AB106" i="1"/>
  <c r="BF96" i="2" s="1"/>
  <c r="U106" i="1"/>
  <c r="AZ96" i="2" s="1"/>
  <c r="N106" i="1"/>
  <c r="AT96" i="2" s="1"/>
  <c r="AY106" i="1"/>
  <c r="O106" i="1"/>
  <c r="P106" i="1" s="1"/>
  <c r="AW104" i="1"/>
  <c r="BX94" i="2" s="1"/>
  <c r="AP104" i="1"/>
  <c r="BR94" i="2" s="1"/>
  <c r="AI104" i="1"/>
  <c r="BL94" i="2" s="1"/>
  <c r="AB104" i="1"/>
  <c r="BF94" i="2" s="1"/>
  <c r="U104" i="1"/>
  <c r="AZ94" i="2" s="1"/>
  <c r="H97" i="2" s="1"/>
  <c r="N104" i="1"/>
  <c r="AT94" i="2" s="1"/>
  <c r="AW102" i="1"/>
  <c r="BX92" i="2" s="1"/>
  <c r="AP102" i="1"/>
  <c r="BR92" i="2" s="1"/>
  <c r="AI102" i="1"/>
  <c r="BL92" i="2" s="1"/>
  <c r="AB102" i="1"/>
  <c r="BF92" i="2" s="1"/>
  <c r="U102" i="1"/>
  <c r="AZ92" i="2" s="1"/>
  <c r="H95" i="2" s="1"/>
  <c r="N102" i="1"/>
  <c r="AT92" i="2" s="1"/>
  <c r="H98" i="2" s="1"/>
  <c r="V102" i="1"/>
  <c r="W102" i="1"/>
  <c r="AW100" i="1"/>
  <c r="AX100" i="1" s="1"/>
  <c r="AP100" i="1"/>
  <c r="AQ100" i="1" s="1"/>
  <c r="AI100" i="1"/>
  <c r="AJ100" i="1" s="1"/>
  <c r="J98" i="4" s="1"/>
  <c r="AB100" i="1"/>
  <c r="AC100" i="1" s="1"/>
  <c r="U100" i="1"/>
  <c r="N100" i="1"/>
  <c r="O100" i="1" s="1"/>
  <c r="V100" i="1"/>
  <c r="F98" i="4" s="1"/>
  <c r="AW98" i="1"/>
  <c r="BX91" i="2" s="1"/>
  <c r="AP98" i="1"/>
  <c r="BR91" i="2" s="1"/>
  <c r="AI98" i="1"/>
  <c r="BL91" i="2" s="1"/>
  <c r="AB98" i="1"/>
  <c r="BF91" i="2" s="1"/>
  <c r="U98" i="1"/>
  <c r="AZ91" i="2" s="1"/>
  <c r="N98" i="1"/>
  <c r="AT91" i="2" s="1"/>
  <c r="H94" i="2" s="1"/>
  <c r="V98" i="1"/>
  <c r="W98" i="1"/>
  <c r="AJ96" i="1"/>
  <c r="AK96" i="1" s="1"/>
  <c r="AW96" i="1"/>
  <c r="BX89" i="2" s="1"/>
  <c r="AP96" i="1"/>
  <c r="BR89" i="2" s="1"/>
  <c r="AI96" i="1"/>
  <c r="BL89" i="2" s="1"/>
  <c r="AB96" i="1"/>
  <c r="BF89" i="2" s="1"/>
  <c r="U96" i="1"/>
  <c r="AZ89" i="2" s="1"/>
  <c r="N96" i="1"/>
  <c r="AT89" i="2" s="1"/>
  <c r="V96" i="1"/>
  <c r="W96" i="1" s="1"/>
  <c r="AJ94" i="1"/>
  <c r="AK94" i="1" s="1"/>
  <c r="AW94" i="1"/>
  <c r="BX87" i="2" s="1"/>
  <c r="AP94" i="1"/>
  <c r="BR87" i="2" s="1"/>
  <c r="AI94" i="1"/>
  <c r="BL87" i="2" s="1"/>
  <c r="AB94" i="1"/>
  <c r="BF87" i="2" s="1"/>
  <c r="U94" i="1"/>
  <c r="AZ87" i="2" s="1"/>
  <c r="N94" i="1"/>
  <c r="AT87" i="2" s="1"/>
  <c r="H90" i="2" s="1"/>
  <c r="V94" i="1"/>
  <c r="W94" i="1"/>
  <c r="AW92" i="1"/>
  <c r="BX85" i="2" s="1"/>
  <c r="AP92" i="1"/>
  <c r="BR85" i="2" s="1"/>
  <c r="AI92" i="1"/>
  <c r="BL85" i="2" s="1"/>
  <c r="AB92" i="1"/>
  <c r="BF85" i="2" s="1"/>
  <c r="U92" i="1"/>
  <c r="AZ85" i="2" s="1"/>
  <c r="N92" i="1"/>
  <c r="AT85" i="2" s="1"/>
  <c r="V92" i="1"/>
  <c r="W92" i="1" s="1"/>
  <c r="AW90" i="1"/>
  <c r="BX83" i="2" s="1"/>
  <c r="AP90" i="1"/>
  <c r="BR83" i="2" s="1"/>
  <c r="AI90" i="1"/>
  <c r="BL83" i="2" s="1"/>
  <c r="AB90" i="1"/>
  <c r="BF83" i="2" s="1"/>
  <c r="U90" i="1"/>
  <c r="AZ83" i="2" s="1"/>
  <c r="N90" i="1"/>
  <c r="AT83" i="2" s="1"/>
  <c r="H86" i="2" s="1"/>
  <c r="V90" i="1"/>
  <c r="W90" i="1"/>
  <c r="AJ88" i="1"/>
  <c r="AK88" i="1" s="1"/>
  <c r="AW88" i="1"/>
  <c r="BX81" i="2" s="1"/>
  <c r="AP88" i="1"/>
  <c r="BR81" i="2" s="1"/>
  <c r="AI88" i="1"/>
  <c r="BL81" i="2" s="1"/>
  <c r="AB88" i="1"/>
  <c r="BF81" i="2" s="1"/>
  <c r="U88" i="1"/>
  <c r="AZ81" i="2" s="1"/>
  <c r="N88" i="1"/>
  <c r="AT81" i="2" s="1"/>
  <c r="V88" i="1"/>
  <c r="W88" i="1" s="1"/>
  <c r="AJ86" i="1"/>
  <c r="AK86" i="1" s="1"/>
  <c r="AW86" i="1"/>
  <c r="BX79" i="2" s="1"/>
  <c r="AP86" i="1"/>
  <c r="BR79" i="2" s="1"/>
  <c r="AI86" i="1"/>
  <c r="BL79" i="2" s="1"/>
  <c r="AB86" i="1"/>
  <c r="BF79" i="2" s="1"/>
  <c r="U86" i="1"/>
  <c r="AZ79" i="2" s="1"/>
  <c r="N86" i="1"/>
  <c r="AT79" i="2" s="1"/>
  <c r="H82" i="2" s="1"/>
  <c r="V86" i="1"/>
  <c r="W86" i="1"/>
  <c r="AW84" i="1"/>
  <c r="BX77" i="2" s="1"/>
  <c r="AP84" i="1"/>
  <c r="BR77" i="2" s="1"/>
  <c r="AI84" i="1"/>
  <c r="BL77" i="2" s="1"/>
  <c r="AB84" i="1"/>
  <c r="BF77" i="2" s="1"/>
  <c r="U84" i="1"/>
  <c r="AZ77" i="2" s="1"/>
  <c r="N84" i="1"/>
  <c r="AT77" i="2" s="1"/>
  <c r="V84" i="1"/>
  <c r="W84" i="1" s="1"/>
  <c r="AW82" i="1"/>
  <c r="BX75" i="2" s="1"/>
  <c r="AP82" i="1"/>
  <c r="BR75" i="2" s="1"/>
  <c r="AI82" i="1"/>
  <c r="BL75" i="2" s="1"/>
  <c r="AB82" i="1"/>
  <c r="BF75" i="2" s="1"/>
  <c r="U82" i="1"/>
  <c r="AZ75" i="2" s="1"/>
  <c r="N82" i="1"/>
  <c r="AT75" i="2" s="1"/>
  <c r="H78" i="2" s="1"/>
  <c r="V82" i="1"/>
  <c r="W82" i="1"/>
  <c r="AJ80" i="1"/>
  <c r="AK80" i="1" s="1"/>
  <c r="AW80" i="1"/>
  <c r="BX73" i="2" s="1"/>
  <c r="AP80" i="1"/>
  <c r="BR73" i="2" s="1"/>
  <c r="AI80" i="1"/>
  <c r="BL73" i="2" s="1"/>
  <c r="AB80" i="1"/>
  <c r="BF73" i="2" s="1"/>
  <c r="U80" i="1"/>
  <c r="AZ73" i="2" s="1"/>
  <c r="N80" i="1"/>
  <c r="AT73" i="2" s="1"/>
  <c r="V80" i="1"/>
  <c r="W80" i="1" s="1"/>
  <c r="AJ78" i="1"/>
  <c r="AK78" i="1" s="1"/>
  <c r="AW78" i="1"/>
  <c r="BX71" i="2" s="1"/>
  <c r="AP78" i="1"/>
  <c r="BR71" i="2" s="1"/>
  <c r="AI78" i="1"/>
  <c r="BL71" i="2" s="1"/>
  <c r="AB78" i="1"/>
  <c r="BF71" i="2" s="1"/>
  <c r="U78" i="1"/>
  <c r="AZ71" i="2" s="1"/>
  <c r="N78" i="1"/>
  <c r="AT71" i="2" s="1"/>
  <c r="H74" i="2" s="1"/>
  <c r="V78" i="1"/>
  <c r="W78" i="1"/>
  <c r="AW76" i="1"/>
  <c r="BX69" i="2" s="1"/>
  <c r="AP76" i="1"/>
  <c r="BR69" i="2" s="1"/>
  <c r="AI76" i="1"/>
  <c r="BL69" i="2" s="1"/>
  <c r="AB76" i="1"/>
  <c r="BF69" i="2" s="1"/>
  <c r="U76" i="1"/>
  <c r="AZ69" i="2" s="1"/>
  <c r="N76" i="1"/>
  <c r="AT69" i="2" s="1"/>
  <c r="V76" i="1"/>
  <c r="W76" i="1" s="1"/>
  <c r="AW74" i="1"/>
  <c r="BX67" i="2" s="1"/>
  <c r="AP74" i="1"/>
  <c r="AI74" i="1"/>
  <c r="BL67" i="2" s="1"/>
  <c r="AB74" i="1"/>
  <c r="U74" i="1"/>
  <c r="AZ67" i="2" s="1"/>
  <c r="N74" i="1"/>
  <c r="V74" i="1"/>
  <c r="W74" i="1"/>
  <c r="AW72" i="1"/>
  <c r="AP72" i="1"/>
  <c r="AI72" i="1"/>
  <c r="BL65" i="2" s="1"/>
  <c r="AB72" i="1"/>
  <c r="U72" i="1"/>
  <c r="AZ65" i="2" s="1"/>
  <c r="N72" i="1"/>
  <c r="AT65" i="2" s="1"/>
  <c r="AW70" i="1"/>
  <c r="BX63" i="2" s="1"/>
  <c r="AX70" i="1"/>
  <c r="AP70" i="1"/>
  <c r="BR63" i="2" s="1"/>
  <c r="AI70" i="1"/>
  <c r="BL63" i="2" s="1"/>
  <c r="AB70" i="1"/>
  <c r="U70" i="1"/>
  <c r="AZ63" i="2" s="1"/>
  <c r="N70" i="1"/>
  <c r="AT63" i="2" s="1"/>
  <c r="O70" i="1"/>
  <c r="P70" i="1" s="1"/>
  <c r="AW68" i="1"/>
  <c r="BX61" i="2" s="1"/>
  <c r="AX68" i="1"/>
  <c r="AP68" i="1"/>
  <c r="BR61" i="2" s="1"/>
  <c r="AI68" i="1"/>
  <c r="BL61" i="2" s="1"/>
  <c r="AB68" i="1"/>
  <c r="U68" i="1"/>
  <c r="AZ61" i="2" s="1"/>
  <c r="N68" i="1"/>
  <c r="AT61" i="2" s="1"/>
  <c r="AW66" i="1"/>
  <c r="BX59" i="2" s="1"/>
  <c r="AP66" i="1"/>
  <c r="BR59" i="2" s="1"/>
  <c r="AI66" i="1"/>
  <c r="BL59" i="2" s="1"/>
  <c r="AB66" i="1"/>
  <c r="U66" i="1"/>
  <c r="AZ59" i="2" s="1"/>
  <c r="N66" i="1"/>
  <c r="AT59" i="2" s="1"/>
  <c r="O66" i="1"/>
  <c r="P66" i="1" s="1"/>
  <c r="AW64" i="1"/>
  <c r="BX57" i="2" s="1"/>
  <c r="AP64" i="1"/>
  <c r="BR57" i="2" s="1"/>
  <c r="AI64" i="1"/>
  <c r="BL57" i="2" s="1"/>
  <c r="AB64" i="1"/>
  <c r="U64" i="1"/>
  <c r="AZ57" i="2" s="1"/>
  <c r="N64" i="1"/>
  <c r="AT57" i="2" s="1"/>
  <c r="AW62" i="1"/>
  <c r="BX55" i="2" s="1"/>
  <c r="AX62" i="1"/>
  <c r="AP62" i="1"/>
  <c r="BR55" i="2" s="1"/>
  <c r="AI62" i="1"/>
  <c r="BL55" i="2" s="1"/>
  <c r="AB62" i="1"/>
  <c r="U62" i="1"/>
  <c r="AZ55" i="2" s="1"/>
  <c r="N62" i="1"/>
  <c r="AT55" i="2" s="1"/>
  <c r="O62" i="1"/>
  <c r="P62" i="1" s="1"/>
  <c r="AW60" i="1"/>
  <c r="BX53" i="2" s="1"/>
  <c r="AX60" i="1"/>
  <c r="AP60" i="1"/>
  <c r="BR53" i="2" s="1"/>
  <c r="AI60" i="1"/>
  <c r="BL53" i="2" s="1"/>
  <c r="AB60" i="1"/>
  <c r="U60" i="1"/>
  <c r="AZ53" i="2" s="1"/>
  <c r="N60" i="1"/>
  <c r="AT53" i="2" s="1"/>
  <c r="AW58" i="1"/>
  <c r="BX51" i="2" s="1"/>
  <c r="AP58" i="1"/>
  <c r="BR51" i="2" s="1"/>
  <c r="AI58" i="1"/>
  <c r="BL51" i="2" s="1"/>
  <c r="AB58" i="1"/>
  <c r="U58" i="1"/>
  <c r="AZ51" i="2" s="1"/>
  <c r="N58" i="1"/>
  <c r="AT51" i="2" s="1"/>
  <c r="O58" i="1"/>
  <c r="P58" i="1" s="1"/>
  <c r="AW56" i="1"/>
  <c r="BX49" i="2" s="1"/>
  <c r="AP56" i="1"/>
  <c r="BR49" i="2" s="1"/>
  <c r="AI56" i="1"/>
  <c r="BL49" i="2" s="1"/>
  <c r="AB56" i="1"/>
  <c r="U56" i="1"/>
  <c r="AZ49" i="2" s="1"/>
  <c r="N56" i="1"/>
  <c r="AT49" i="2" s="1"/>
  <c r="H49" i="2" s="1"/>
  <c r="AW54" i="1"/>
  <c r="BX47" i="2" s="1"/>
  <c r="AX54" i="1"/>
  <c r="AP54" i="1"/>
  <c r="BR47" i="2" s="1"/>
  <c r="AI54" i="1"/>
  <c r="BL47" i="2" s="1"/>
  <c r="AB54" i="1"/>
  <c r="U54" i="1"/>
  <c r="AZ47" i="2" s="1"/>
  <c r="N54" i="1"/>
  <c r="AT47" i="2" s="1"/>
  <c r="O54" i="1"/>
  <c r="P54" i="1" s="1"/>
  <c r="AW52" i="1"/>
  <c r="AX52" i="1"/>
  <c r="AP52" i="1"/>
  <c r="AQ52" i="1" s="1"/>
  <c r="AI52" i="1"/>
  <c r="AJ52" i="1" s="1"/>
  <c r="AB52" i="1"/>
  <c r="AC52" i="1" s="1"/>
  <c r="U52" i="1"/>
  <c r="V52" i="1" s="1"/>
  <c r="N52" i="1"/>
  <c r="O52" i="1" s="1"/>
  <c r="AW50" i="1"/>
  <c r="BX46" i="2" s="1"/>
  <c r="AP50" i="1"/>
  <c r="BR46" i="2" s="1"/>
  <c r="AI50" i="1"/>
  <c r="BL46" i="2" s="1"/>
  <c r="AB50" i="1"/>
  <c r="BF46" i="2" s="1"/>
  <c r="U50" i="1"/>
  <c r="AZ46" i="2" s="1"/>
  <c r="N50" i="1"/>
  <c r="AT46" i="2" s="1"/>
  <c r="O50" i="1"/>
  <c r="P50" i="1"/>
  <c r="AW48" i="1"/>
  <c r="BX44" i="2" s="1"/>
  <c r="AX48" i="1"/>
  <c r="N46" i="4" s="1"/>
  <c r="AP48" i="1"/>
  <c r="BR44" i="2" s="1"/>
  <c r="AI48" i="1"/>
  <c r="BL44" i="2" s="1"/>
  <c r="AB48" i="1"/>
  <c r="BF44" i="2" s="1"/>
  <c r="U48" i="1"/>
  <c r="AZ44" i="2" s="1"/>
  <c r="N48" i="1"/>
  <c r="AT44" i="2" s="1"/>
  <c r="O48" i="1"/>
  <c r="P48" i="1"/>
  <c r="AW46" i="1"/>
  <c r="BX42" i="2" s="1"/>
  <c r="AP46" i="1"/>
  <c r="BR42" i="2" s="1"/>
  <c r="AI46" i="1"/>
  <c r="BL42" i="2" s="1"/>
  <c r="AB46" i="1"/>
  <c r="BF42" i="2" s="1"/>
  <c r="U46" i="1"/>
  <c r="AZ42" i="2" s="1"/>
  <c r="N46" i="1"/>
  <c r="AT42" i="2" s="1"/>
  <c r="O46" i="1"/>
  <c r="P46" i="1"/>
  <c r="AW44" i="1"/>
  <c r="BX40" i="2" s="1"/>
  <c r="AX44" i="1"/>
  <c r="AY44" i="1" s="1"/>
  <c r="AP44" i="1"/>
  <c r="BR40" i="2" s="1"/>
  <c r="AI44" i="1"/>
  <c r="AB44" i="1"/>
  <c r="BF40" i="2" s="1"/>
  <c r="U44" i="1"/>
  <c r="N44" i="1"/>
  <c r="AT40" i="2" s="1"/>
  <c r="AW42" i="1"/>
  <c r="BX38" i="2" s="1"/>
  <c r="AC42" i="1"/>
  <c r="AD42" i="1" s="1"/>
  <c r="AP42" i="1"/>
  <c r="BR38" i="2" s="1"/>
  <c r="AI42" i="1"/>
  <c r="AB42" i="1"/>
  <c r="BF38" i="2" s="1"/>
  <c r="U42" i="1"/>
  <c r="N42" i="1"/>
  <c r="AT38" i="2" s="1"/>
  <c r="O42" i="1"/>
  <c r="P42" i="1"/>
  <c r="AW39" i="1"/>
  <c r="BX35" i="2" s="1"/>
  <c r="AI39" i="1"/>
  <c r="BL35" i="2" s="1"/>
  <c r="AP39" i="1"/>
  <c r="AB39" i="1"/>
  <c r="BF35" i="2" s="1"/>
  <c r="U39" i="1"/>
  <c r="AZ35" i="2" s="1"/>
  <c r="N39" i="1"/>
  <c r="AT35" i="2" s="1"/>
  <c r="V39" i="1"/>
  <c r="W39" i="1" s="1"/>
  <c r="AW16" i="1"/>
  <c r="AI16" i="1"/>
  <c r="U16" i="1"/>
  <c r="AP16" i="1"/>
  <c r="AB16" i="1"/>
  <c r="N16" i="1"/>
  <c r="E14" i="4"/>
  <c r="I14" i="4"/>
  <c r="M14" i="4"/>
  <c r="G14" i="4"/>
  <c r="K14" i="4"/>
  <c r="O14" i="4"/>
  <c r="AW14" i="1"/>
  <c r="AP14" i="1"/>
  <c r="AI14" i="1"/>
  <c r="AB14" i="1"/>
  <c r="U14" i="1"/>
  <c r="N14" i="1"/>
  <c r="G12" i="4"/>
  <c r="K12" i="4"/>
  <c r="O12" i="4"/>
  <c r="E12" i="4"/>
  <c r="I12" i="4"/>
  <c r="M12" i="4"/>
  <c r="BY199" i="2"/>
  <c r="BX199" i="2"/>
  <c r="BY195" i="2"/>
  <c r="BX195" i="2"/>
  <c r="BY191" i="2"/>
  <c r="BX191" i="2"/>
  <c r="BY187" i="2"/>
  <c r="BX187" i="2"/>
  <c r="BY183" i="2"/>
  <c r="BX183" i="2"/>
  <c r="BY179" i="2"/>
  <c r="BY175" i="2"/>
  <c r="BY171" i="2"/>
  <c r="BY167" i="2"/>
  <c r="BY163" i="2"/>
  <c r="BY159" i="2"/>
  <c r="BY155" i="2"/>
  <c r="BY151" i="2"/>
  <c r="BY145" i="2"/>
  <c r="BY141" i="2"/>
  <c r="BY137" i="2"/>
  <c r="BY133" i="2"/>
  <c r="BY129" i="2"/>
  <c r="BY126" i="2"/>
  <c r="BY125" i="2"/>
  <c r="BY122" i="2"/>
  <c r="BY121" i="2"/>
  <c r="BY118" i="2"/>
  <c r="BY117" i="2"/>
  <c r="BY114" i="2"/>
  <c r="BY113" i="2"/>
  <c r="BY110" i="2"/>
  <c r="BY109" i="2"/>
  <c r="BY106" i="2"/>
  <c r="BY105" i="2"/>
  <c r="BY102" i="2"/>
  <c r="BY101" i="2"/>
  <c r="BY200" i="2"/>
  <c r="BY188" i="2"/>
  <c r="BY180" i="2"/>
  <c r="BY172" i="2"/>
  <c r="BY164" i="2"/>
  <c r="BY152" i="2"/>
  <c r="BY201" i="2"/>
  <c r="BX201" i="2"/>
  <c r="BY197" i="2"/>
  <c r="BX197" i="2"/>
  <c r="BY193" i="2"/>
  <c r="BX193" i="2"/>
  <c r="BY189" i="2"/>
  <c r="BX189" i="2"/>
  <c r="BY185" i="2"/>
  <c r="BX185" i="2"/>
  <c r="BY181" i="2"/>
  <c r="BX181" i="2"/>
  <c r="BY177" i="2"/>
  <c r="BX177" i="2"/>
  <c r="BY173" i="2"/>
  <c r="BX173" i="2"/>
  <c r="BY169" i="2"/>
  <c r="BX169" i="2"/>
  <c r="BY165" i="2"/>
  <c r="BX165" i="2"/>
  <c r="BY161" i="2"/>
  <c r="BX161" i="2"/>
  <c r="BY157" i="2"/>
  <c r="BX157" i="2"/>
  <c r="BY153" i="2"/>
  <c r="BX153" i="2"/>
  <c r="BY149" i="2"/>
  <c r="BX149" i="2"/>
  <c r="BY147" i="2"/>
  <c r="BX147" i="2"/>
  <c r="BX144" i="2"/>
  <c r="BY143" i="2"/>
  <c r="BX143" i="2"/>
  <c r="BY139" i="2"/>
  <c r="BX139" i="2"/>
  <c r="BX136" i="2"/>
  <c r="BY135" i="2"/>
  <c r="BX135" i="2"/>
  <c r="BY131" i="2"/>
  <c r="BX131" i="2"/>
  <c r="BY128" i="2"/>
  <c r="BX127" i="2"/>
  <c r="BY124" i="2"/>
  <c r="BX124" i="2"/>
  <c r="BX123" i="2"/>
  <c r="BY120" i="2"/>
  <c r="BX119" i="2"/>
  <c r="BY116" i="2"/>
  <c r="BX116" i="2"/>
  <c r="BX115" i="2"/>
  <c r="BY112" i="2"/>
  <c r="BX111" i="2"/>
  <c r="BY108" i="2"/>
  <c r="BX108" i="2"/>
  <c r="BX107" i="2"/>
  <c r="BY104" i="2"/>
  <c r="BX103" i="2"/>
  <c r="BX100" i="2"/>
  <c r="BY194" i="2"/>
  <c r="BY186" i="2"/>
  <c r="BY178" i="2"/>
  <c r="BY170" i="2"/>
  <c r="BY162" i="2"/>
  <c r="AJ38" i="1" l="1"/>
  <c r="AK38" i="1" s="1"/>
  <c r="N51" i="4"/>
  <c r="AY53" i="1"/>
  <c r="N67" i="4"/>
  <c r="AY69" i="1"/>
  <c r="BX62" i="2"/>
  <c r="AX46" i="1"/>
  <c r="N44" i="4" s="1"/>
  <c r="AX50" i="1"/>
  <c r="N48" i="4" s="1"/>
  <c r="AX56" i="1"/>
  <c r="AX58" i="1"/>
  <c r="AX64" i="1"/>
  <c r="AX66" i="1"/>
  <c r="AX104" i="1"/>
  <c r="AY104" i="1" s="1"/>
  <c r="AX57" i="1"/>
  <c r="AY57" i="1" s="1"/>
  <c r="AX61" i="1"/>
  <c r="AX65" i="1"/>
  <c r="L97" i="4"/>
  <c r="AR99" i="1"/>
  <c r="AQ106" i="1"/>
  <c r="AR106" i="1" s="1"/>
  <c r="AQ108" i="1"/>
  <c r="AR108" i="1" s="1"/>
  <c r="AQ110" i="1"/>
  <c r="AR110" i="1" s="1"/>
  <c r="AQ73" i="1"/>
  <c r="AR73" i="1" s="1"/>
  <c r="AQ75" i="1"/>
  <c r="AR75" i="1" s="1"/>
  <c r="AQ81" i="1"/>
  <c r="AR81" i="1" s="1"/>
  <c r="AQ83" i="1"/>
  <c r="AR83" i="1" s="1"/>
  <c r="AQ89" i="1"/>
  <c r="AR89" i="1" s="1"/>
  <c r="AQ91" i="1"/>
  <c r="AR91" i="1" s="1"/>
  <c r="AQ97" i="1"/>
  <c r="AR97" i="1" s="1"/>
  <c r="AQ77" i="1"/>
  <c r="AR77" i="1" s="1"/>
  <c r="AQ79" i="1"/>
  <c r="AR79" i="1" s="1"/>
  <c r="AQ85" i="1"/>
  <c r="AR85" i="1" s="1"/>
  <c r="AQ87" i="1"/>
  <c r="AR87" i="1" s="1"/>
  <c r="AQ93" i="1"/>
  <c r="AR93" i="1" s="1"/>
  <c r="AQ95" i="1"/>
  <c r="AR95" i="1" s="1"/>
  <c r="AJ74" i="1"/>
  <c r="AK74" i="1" s="1"/>
  <c r="AJ76" i="1"/>
  <c r="AK76" i="1" s="1"/>
  <c r="AJ82" i="1"/>
  <c r="AK82" i="1" s="1"/>
  <c r="AJ84" i="1"/>
  <c r="AK84" i="1" s="1"/>
  <c r="AJ90" i="1"/>
  <c r="AK90" i="1" s="1"/>
  <c r="AJ92" i="1"/>
  <c r="AK92" i="1" s="1"/>
  <c r="AJ98" i="1"/>
  <c r="AK98" i="1" s="1"/>
  <c r="H72" i="2"/>
  <c r="H76" i="2"/>
  <c r="H80" i="2"/>
  <c r="H84" i="2"/>
  <c r="H88" i="2"/>
  <c r="H92" i="2"/>
  <c r="W100" i="1"/>
  <c r="V104" i="1"/>
  <c r="W104" i="1" s="1"/>
  <c r="H100" i="2"/>
  <c r="V106" i="1"/>
  <c r="W106" i="1" s="1"/>
  <c r="H48" i="2"/>
  <c r="H71" i="2"/>
  <c r="H73" i="2"/>
  <c r="H75" i="2"/>
  <c r="H79" i="2"/>
  <c r="H83" i="2"/>
  <c r="H87" i="2"/>
  <c r="H91" i="2"/>
  <c r="W99" i="1"/>
  <c r="O104" i="1"/>
  <c r="P104" i="1" s="1"/>
  <c r="D50" i="4"/>
  <c r="P52" i="1"/>
  <c r="O39" i="1"/>
  <c r="P39" i="1" s="1"/>
  <c r="H50" i="4"/>
  <c r="AD52" i="1"/>
  <c r="N52" i="4"/>
  <c r="AY54" i="1"/>
  <c r="BF49" i="2"/>
  <c r="AC56" i="1"/>
  <c r="AD56" i="1" s="1"/>
  <c r="N56" i="4"/>
  <c r="AY58" i="1"/>
  <c r="BF53" i="2"/>
  <c r="AC60" i="1"/>
  <c r="AD60" i="1" s="1"/>
  <c r="N60" i="4"/>
  <c r="AY62" i="1"/>
  <c r="BF57" i="2"/>
  <c r="AC64" i="1"/>
  <c r="AD64" i="1" s="1"/>
  <c r="N64" i="4"/>
  <c r="AY66" i="1"/>
  <c r="BF61" i="2"/>
  <c r="AC68" i="1"/>
  <c r="AD68" i="1" s="1"/>
  <c r="N68" i="4"/>
  <c r="AY70" i="1"/>
  <c r="BR65" i="2"/>
  <c r="AQ72" i="1"/>
  <c r="AR72" i="1" s="1"/>
  <c r="D98" i="4"/>
  <c r="P100" i="1"/>
  <c r="H98" i="4"/>
  <c r="AD100" i="1"/>
  <c r="L98" i="4"/>
  <c r="AR100" i="1"/>
  <c r="AX39" i="1"/>
  <c r="AY39" i="1" s="1"/>
  <c r="AX42" i="1"/>
  <c r="AY42" i="1" s="1"/>
  <c r="AC44" i="1"/>
  <c r="AD44" i="1" s="1"/>
  <c r="AY46" i="1"/>
  <c r="AC46" i="1"/>
  <c r="AD46" i="1" s="1"/>
  <c r="AY48" i="1"/>
  <c r="AC48" i="1"/>
  <c r="AD48" i="1" s="1"/>
  <c r="AY50" i="1"/>
  <c r="AC50" i="1"/>
  <c r="AD50" i="1" s="1"/>
  <c r="N50" i="4"/>
  <c r="AY52" i="1"/>
  <c r="BF47" i="2"/>
  <c r="AC54" i="1"/>
  <c r="AD54" i="1" s="1"/>
  <c r="O56" i="1"/>
  <c r="P56" i="1" s="1"/>
  <c r="N54" i="4"/>
  <c r="AY56" i="1"/>
  <c r="BF51" i="2"/>
  <c r="AC58" i="1"/>
  <c r="AD58" i="1" s="1"/>
  <c r="O60" i="1"/>
  <c r="P60" i="1" s="1"/>
  <c r="N58" i="4"/>
  <c r="AY60" i="1"/>
  <c r="BF55" i="2"/>
  <c r="AC62" i="1"/>
  <c r="AD62" i="1" s="1"/>
  <c r="O64" i="1"/>
  <c r="P64" i="1" s="1"/>
  <c r="N62" i="4"/>
  <c r="AY64" i="1"/>
  <c r="BF59" i="2"/>
  <c r="AC66" i="1"/>
  <c r="AD66" i="1" s="1"/>
  <c r="O68" i="1"/>
  <c r="P68" i="1" s="1"/>
  <c r="N66" i="4"/>
  <c r="AY68" i="1"/>
  <c r="BF63" i="2"/>
  <c r="AC70" i="1"/>
  <c r="AD70" i="1" s="1"/>
  <c r="AT67" i="2"/>
  <c r="H70" i="2" s="1"/>
  <c r="O74" i="1"/>
  <c r="P74" i="1" s="1"/>
  <c r="BF67" i="2"/>
  <c r="AC74" i="1"/>
  <c r="AD74" i="1" s="1"/>
  <c r="BR67" i="2"/>
  <c r="AQ74" i="1"/>
  <c r="AR74" i="1" s="1"/>
  <c r="N98" i="4"/>
  <c r="AY100" i="1"/>
  <c r="AQ76" i="1"/>
  <c r="AR76" i="1" s="1"/>
  <c r="AQ78" i="1"/>
  <c r="AR78" i="1" s="1"/>
  <c r="AQ80" i="1"/>
  <c r="AR80" i="1" s="1"/>
  <c r="AQ82" i="1"/>
  <c r="AR82" i="1" s="1"/>
  <c r="AQ84" i="1"/>
  <c r="AR84" i="1" s="1"/>
  <c r="AQ86" i="1"/>
  <c r="AR86" i="1" s="1"/>
  <c r="AQ88" i="1"/>
  <c r="AR88" i="1" s="1"/>
  <c r="AQ90" i="1"/>
  <c r="AR90" i="1" s="1"/>
  <c r="AQ92" i="1"/>
  <c r="AR92" i="1" s="1"/>
  <c r="AQ94" i="1"/>
  <c r="AR94" i="1" s="1"/>
  <c r="AQ96" i="1"/>
  <c r="AR96" i="1" s="1"/>
  <c r="AQ98" i="1"/>
  <c r="AR98" i="1" s="1"/>
  <c r="AC102" i="1"/>
  <c r="AD102" i="1" s="1"/>
  <c r="AJ102" i="1"/>
  <c r="AK102" i="1" s="1"/>
  <c r="AC104" i="1"/>
  <c r="AD104" i="1" s="1"/>
  <c r="AJ104" i="1"/>
  <c r="AK104" i="1" s="1"/>
  <c r="H102" i="2"/>
  <c r="AC106" i="1"/>
  <c r="AD106" i="1" s="1"/>
  <c r="AJ106" i="1"/>
  <c r="AK106" i="1" s="1"/>
  <c r="V108" i="1"/>
  <c r="W108" i="1" s="1"/>
  <c r="H104" i="2"/>
  <c r="AC108" i="1"/>
  <c r="AD108" i="1" s="1"/>
  <c r="AJ108" i="1"/>
  <c r="AK108" i="1" s="1"/>
  <c r="V110" i="1"/>
  <c r="W110" i="1" s="1"/>
  <c r="H106" i="2"/>
  <c r="AC110" i="1"/>
  <c r="AD110" i="1" s="1"/>
  <c r="AJ110" i="1"/>
  <c r="AK110" i="1" s="1"/>
  <c r="H39" i="2"/>
  <c r="AQ43" i="1"/>
  <c r="AR43" i="1" s="1"/>
  <c r="H43" i="2"/>
  <c r="AQ47" i="1"/>
  <c r="AR47" i="1" s="1"/>
  <c r="H51" i="2"/>
  <c r="AX55" i="1"/>
  <c r="AY55" i="1" s="1"/>
  <c r="H55" i="2"/>
  <c r="AX59" i="1"/>
  <c r="AX63" i="1"/>
  <c r="AX67" i="1"/>
  <c r="AX71" i="1"/>
  <c r="BY64" i="2" s="1"/>
  <c r="AX73" i="1"/>
  <c r="AY73" i="1" s="1"/>
  <c r="AJ73" i="1"/>
  <c r="AK73" i="1" s="1"/>
  <c r="AX75" i="1"/>
  <c r="AJ75" i="1"/>
  <c r="AK75" i="1" s="1"/>
  <c r="AC77" i="1"/>
  <c r="AD77" i="1" s="1"/>
  <c r="BX70" i="2"/>
  <c r="AX77" i="1"/>
  <c r="AC81" i="1"/>
  <c r="AD81" i="1" s="1"/>
  <c r="BX74" i="2"/>
  <c r="AX81" i="1"/>
  <c r="AY81" i="1" s="1"/>
  <c r="L99" i="4"/>
  <c r="AR101" i="1"/>
  <c r="J99" i="4"/>
  <c r="AK101" i="1"/>
  <c r="AX74" i="1"/>
  <c r="AY74" i="1" s="1"/>
  <c r="O76" i="1"/>
  <c r="P76" i="1" s="1"/>
  <c r="AC76" i="1"/>
  <c r="AD76" i="1" s="1"/>
  <c r="AX76" i="1"/>
  <c r="AY76" i="1" s="1"/>
  <c r="O78" i="1"/>
  <c r="P78" i="1" s="1"/>
  <c r="AC78" i="1"/>
  <c r="AD78" i="1" s="1"/>
  <c r="AX78" i="1"/>
  <c r="AY78" i="1" s="1"/>
  <c r="O80" i="1"/>
  <c r="P80" i="1" s="1"/>
  <c r="AC80" i="1"/>
  <c r="AD80" i="1" s="1"/>
  <c r="AX80" i="1"/>
  <c r="AY80" i="1" s="1"/>
  <c r="O82" i="1"/>
  <c r="P82" i="1" s="1"/>
  <c r="AC82" i="1"/>
  <c r="AD82" i="1" s="1"/>
  <c r="AX82" i="1"/>
  <c r="AY82" i="1" s="1"/>
  <c r="O84" i="1"/>
  <c r="P84" i="1" s="1"/>
  <c r="AC84" i="1"/>
  <c r="AD84" i="1" s="1"/>
  <c r="AX84" i="1"/>
  <c r="AY84" i="1" s="1"/>
  <c r="O86" i="1"/>
  <c r="P86" i="1" s="1"/>
  <c r="AC86" i="1"/>
  <c r="AD86" i="1" s="1"/>
  <c r="AX86" i="1"/>
  <c r="AY86" i="1" s="1"/>
  <c r="O88" i="1"/>
  <c r="P88" i="1" s="1"/>
  <c r="AC88" i="1"/>
  <c r="AD88" i="1" s="1"/>
  <c r="AX88" i="1"/>
  <c r="AY88" i="1" s="1"/>
  <c r="O90" i="1"/>
  <c r="P90" i="1" s="1"/>
  <c r="AC90" i="1"/>
  <c r="AD90" i="1" s="1"/>
  <c r="AX90" i="1"/>
  <c r="AY90" i="1" s="1"/>
  <c r="O92" i="1"/>
  <c r="P92" i="1" s="1"/>
  <c r="AC92" i="1"/>
  <c r="AD92" i="1" s="1"/>
  <c r="AX92" i="1"/>
  <c r="AY92" i="1" s="1"/>
  <c r="O94" i="1"/>
  <c r="P94" i="1" s="1"/>
  <c r="AC94" i="1"/>
  <c r="AD94" i="1" s="1"/>
  <c r="AX94" i="1"/>
  <c r="AY94" i="1" s="1"/>
  <c r="O96" i="1"/>
  <c r="P96" i="1" s="1"/>
  <c r="AC96" i="1"/>
  <c r="AD96" i="1" s="1"/>
  <c r="AX96" i="1"/>
  <c r="AY96" i="1" s="1"/>
  <c r="O98" i="1"/>
  <c r="P98" i="1" s="1"/>
  <c r="AC98" i="1"/>
  <c r="AD98" i="1" s="1"/>
  <c r="AX98" i="1"/>
  <c r="AY98" i="1" s="1"/>
  <c r="AK100" i="1"/>
  <c r="O102" i="1"/>
  <c r="P102" i="1" s="1"/>
  <c r="AX102" i="1"/>
  <c r="AY102" i="1" s="1"/>
  <c r="AQ102" i="1"/>
  <c r="AR102" i="1" s="1"/>
  <c r="AQ104" i="1"/>
  <c r="AR104" i="1" s="1"/>
  <c r="AQ41" i="1"/>
  <c r="AR41" i="1" s="1"/>
  <c r="AQ45" i="1"/>
  <c r="AR45" i="1" s="1"/>
  <c r="AQ49" i="1"/>
  <c r="AR49" i="1" s="1"/>
  <c r="AC73" i="1"/>
  <c r="AD73" i="1" s="1"/>
  <c r="AC75" i="1"/>
  <c r="AD75" i="1" s="1"/>
  <c r="AC79" i="1"/>
  <c r="AD79" i="1" s="1"/>
  <c r="BX72" i="2"/>
  <c r="AX79" i="1"/>
  <c r="AY79" i="1" s="1"/>
  <c r="AC83" i="1"/>
  <c r="AD83" i="1" s="1"/>
  <c r="BX76" i="2"/>
  <c r="AX83" i="1"/>
  <c r="AY83" i="1" s="1"/>
  <c r="H97" i="4"/>
  <c r="AD99" i="1"/>
  <c r="J97" i="4"/>
  <c r="AK99" i="1"/>
  <c r="N97" i="4"/>
  <c r="AY99" i="1"/>
  <c r="H99" i="4"/>
  <c r="AD101" i="1"/>
  <c r="AC85" i="1"/>
  <c r="AD85" i="1" s="1"/>
  <c r="AC87" i="1"/>
  <c r="AD87" i="1" s="1"/>
  <c r="AC89" i="1"/>
  <c r="AD89" i="1" s="1"/>
  <c r="AC91" i="1"/>
  <c r="AD91" i="1" s="1"/>
  <c r="AC93" i="1"/>
  <c r="AD93" i="1" s="1"/>
  <c r="AC95" i="1"/>
  <c r="AD95" i="1" s="1"/>
  <c r="AC97" i="1"/>
  <c r="AD97" i="1" s="1"/>
  <c r="AJ103" i="1"/>
  <c r="AK103" i="1" s="1"/>
  <c r="AJ105" i="1"/>
  <c r="AK105" i="1" s="1"/>
  <c r="AJ107" i="1"/>
  <c r="AK107" i="1" s="1"/>
  <c r="AJ109" i="1"/>
  <c r="AK109" i="1" s="1"/>
  <c r="AJ77" i="1"/>
  <c r="AK77" i="1" s="1"/>
  <c r="AJ79" i="1"/>
  <c r="AK79" i="1" s="1"/>
  <c r="AJ81" i="1"/>
  <c r="AK81" i="1" s="1"/>
  <c r="AJ83" i="1"/>
  <c r="AK83" i="1" s="1"/>
  <c r="AX85" i="1"/>
  <c r="AJ85" i="1"/>
  <c r="AK85" i="1" s="1"/>
  <c r="AX87" i="1"/>
  <c r="AY87" i="1" s="1"/>
  <c r="AJ87" i="1"/>
  <c r="AK87" i="1" s="1"/>
  <c r="AX89" i="1"/>
  <c r="AY89" i="1" s="1"/>
  <c r="AJ89" i="1"/>
  <c r="AK89" i="1" s="1"/>
  <c r="AX91" i="1"/>
  <c r="AY91" i="1" s="1"/>
  <c r="AJ91" i="1"/>
  <c r="AK91" i="1" s="1"/>
  <c r="AX93" i="1"/>
  <c r="AJ93" i="1"/>
  <c r="AK93" i="1" s="1"/>
  <c r="AX95" i="1"/>
  <c r="AY95" i="1" s="1"/>
  <c r="AJ95" i="1"/>
  <c r="AK95" i="1" s="1"/>
  <c r="AX97" i="1"/>
  <c r="AJ97" i="1"/>
  <c r="AK97" i="1" s="1"/>
  <c r="P99" i="1"/>
  <c r="P101" i="1"/>
  <c r="AY101" i="1"/>
  <c r="AC103" i="1"/>
  <c r="AD103" i="1" s="1"/>
  <c r="AQ103" i="1"/>
  <c r="AR103" i="1" s="1"/>
  <c r="AC105" i="1"/>
  <c r="AD105" i="1" s="1"/>
  <c r="AQ105" i="1"/>
  <c r="AR105" i="1" s="1"/>
  <c r="AC107" i="1"/>
  <c r="AD107" i="1" s="1"/>
  <c r="AQ107" i="1"/>
  <c r="AR107" i="1" s="1"/>
  <c r="AC109" i="1"/>
  <c r="AD109" i="1" s="1"/>
  <c r="AQ109" i="1"/>
  <c r="AR109" i="1" s="1"/>
  <c r="AU67" i="2"/>
  <c r="BG67" i="2"/>
  <c r="H72" i="4"/>
  <c r="BY67" i="2"/>
  <c r="N72" i="4"/>
  <c r="AU69" i="2"/>
  <c r="BG69" i="2"/>
  <c r="H74" i="4"/>
  <c r="BY69" i="2"/>
  <c r="N74" i="4"/>
  <c r="D76" i="4"/>
  <c r="BG71" i="2"/>
  <c r="H76" i="4"/>
  <c r="BY71" i="2"/>
  <c r="N76" i="4"/>
  <c r="AU73" i="2"/>
  <c r="BG73" i="2"/>
  <c r="H78" i="4"/>
  <c r="BY73" i="2"/>
  <c r="N78" i="4"/>
  <c r="AU75" i="2"/>
  <c r="D80" i="4"/>
  <c r="BG75" i="2"/>
  <c r="H80" i="4"/>
  <c r="BY75" i="2"/>
  <c r="N80" i="4"/>
  <c r="AU77" i="2"/>
  <c r="D82" i="4"/>
  <c r="BG77" i="2"/>
  <c r="H82" i="4"/>
  <c r="BY77" i="2"/>
  <c r="N82" i="4"/>
  <c r="AU79" i="2"/>
  <c r="D84" i="4"/>
  <c r="BG79" i="2"/>
  <c r="H84" i="4"/>
  <c r="BY79" i="2"/>
  <c r="N84" i="4"/>
  <c r="AU81" i="2"/>
  <c r="D86" i="4"/>
  <c r="BG81" i="2"/>
  <c r="H86" i="4"/>
  <c r="BY81" i="2"/>
  <c r="N86" i="4"/>
  <c r="AU83" i="2"/>
  <c r="D88" i="4"/>
  <c r="BG83" i="2"/>
  <c r="H88" i="4"/>
  <c r="BY83" i="2"/>
  <c r="N88" i="4"/>
  <c r="AU85" i="2"/>
  <c r="D90" i="4"/>
  <c r="BG85" i="2"/>
  <c r="H90" i="4"/>
  <c r="BY85" i="2"/>
  <c r="N90" i="4"/>
  <c r="AU87" i="2"/>
  <c r="D92" i="4"/>
  <c r="BG87" i="2"/>
  <c r="H92" i="4"/>
  <c r="BY87" i="2"/>
  <c r="N92" i="4"/>
  <c r="AU89" i="2"/>
  <c r="D94" i="4"/>
  <c r="BG89" i="2"/>
  <c r="H94" i="4"/>
  <c r="BY89" i="2"/>
  <c r="N94" i="4"/>
  <c r="AU91" i="2"/>
  <c r="D96" i="4"/>
  <c r="BG91" i="2"/>
  <c r="H96" i="4"/>
  <c r="BY91" i="2"/>
  <c r="N96" i="4"/>
  <c r="AU92" i="2"/>
  <c r="D100" i="4"/>
  <c r="BY92" i="2"/>
  <c r="N100" i="4"/>
  <c r="BS92" i="2"/>
  <c r="L100" i="4"/>
  <c r="AU94" i="2"/>
  <c r="D102" i="4"/>
  <c r="BY94" i="2"/>
  <c r="N102" i="4"/>
  <c r="BS94" i="2"/>
  <c r="L102" i="4"/>
  <c r="AU96" i="2"/>
  <c r="D104" i="4"/>
  <c r="BY96" i="2"/>
  <c r="N104" i="4"/>
  <c r="BS96" i="2"/>
  <c r="L104" i="4"/>
  <c r="AU98" i="2"/>
  <c r="D106" i="4"/>
  <c r="BY98" i="2"/>
  <c r="N106" i="4"/>
  <c r="BS98" i="2"/>
  <c r="L106" i="4"/>
  <c r="AU100" i="2"/>
  <c r="D108" i="4"/>
  <c r="BY100" i="2"/>
  <c r="N108" i="4"/>
  <c r="BS100" i="2"/>
  <c r="L108" i="4"/>
  <c r="AU66" i="2"/>
  <c r="D71" i="4"/>
  <c r="BG66" i="2"/>
  <c r="H71" i="4"/>
  <c r="BS66" i="2"/>
  <c r="L71" i="4"/>
  <c r="AU68" i="2"/>
  <c r="D73" i="4"/>
  <c r="BG68" i="2"/>
  <c r="H73" i="4"/>
  <c r="BS68" i="2"/>
  <c r="L73" i="4"/>
  <c r="AU70" i="2"/>
  <c r="D75" i="4"/>
  <c r="BG70" i="2"/>
  <c r="H75" i="4"/>
  <c r="BS70" i="2"/>
  <c r="L75" i="4"/>
  <c r="AU72" i="2"/>
  <c r="D77" i="4"/>
  <c r="BG72" i="2"/>
  <c r="H77" i="4"/>
  <c r="BS72" i="2"/>
  <c r="L77" i="4"/>
  <c r="AU74" i="2"/>
  <c r="D79" i="4"/>
  <c r="BG74" i="2"/>
  <c r="H79" i="4"/>
  <c r="BS74" i="2"/>
  <c r="L79" i="4"/>
  <c r="AU76" i="2"/>
  <c r="D81" i="4"/>
  <c r="BG76" i="2"/>
  <c r="H81" i="4"/>
  <c r="BS76" i="2"/>
  <c r="L81" i="4"/>
  <c r="AU78" i="2"/>
  <c r="D83" i="4"/>
  <c r="H83" i="4"/>
  <c r="BS78" i="2"/>
  <c r="L83" i="4"/>
  <c r="AU80" i="2"/>
  <c r="D85" i="4"/>
  <c r="BG80" i="2"/>
  <c r="H85" i="4"/>
  <c r="BS80" i="2"/>
  <c r="L85" i="4"/>
  <c r="AU82" i="2"/>
  <c r="D87" i="4"/>
  <c r="H87" i="4"/>
  <c r="BS82" i="2"/>
  <c r="L87" i="4"/>
  <c r="AU84" i="2"/>
  <c r="D89" i="4"/>
  <c r="BG84" i="2"/>
  <c r="H89" i="4"/>
  <c r="BS84" i="2"/>
  <c r="L89" i="4"/>
  <c r="AU86" i="2"/>
  <c r="D91" i="4"/>
  <c r="H91" i="4"/>
  <c r="BS86" i="2"/>
  <c r="L91" i="4"/>
  <c r="AU88" i="2"/>
  <c r="D93" i="4"/>
  <c r="BG88" i="2"/>
  <c r="H93" i="4"/>
  <c r="BS88" i="2"/>
  <c r="L93" i="4"/>
  <c r="AU90" i="2"/>
  <c r="D95" i="4"/>
  <c r="H95" i="4"/>
  <c r="BS90" i="2"/>
  <c r="L95" i="4"/>
  <c r="AU93" i="2"/>
  <c r="D101" i="4"/>
  <c r="BY93" i="2"/>
  <c r="N101" i="4"/>
  <c r="AU95" i="2"/>
  <c r="D103" i="4"/>
  <c r="BY95" i="2"/>
  <c r="N103" i="4"/>
  <c r="BM95" i="2"/>
  <c r="J103" i="4"/>
  <c r="AU97" i="2"/>
  <c r="D105" i="4"/>
  <c r="BY97" i="2"/>
  <c r="N105" i="4"/>
  <c r="BM97" i="2"/>
  <c r="AU99" i="2"/>
  <c r="D107" i="4"/>
  <c r="BY99" i="2"/>
  <c r="N107" i="4"/>
  <c r="BM99" i="2"/>
  <c r="J107" i="4"/>
  <c r="BA67" i="2"/>
  <c r="F72" i="4"/>
  <c r="BS67" i="2"/>
  <c r="L72" i="4"/>
  <c r="BM67" i="2"/>
  <c r="J72" i="4"/>
  <c r="BA69" i="2"/>
  <c r="F74" i="4"/>
  <c r="BS69" i="2"/>
  <c r="L74" i="4"/>
  <c r="BM69" i="2"/>
  <c r="BA71" i="2"/>
  <c r="F76" i="4"/>
  <c r="BS71" i="2"/>
  <c r="L76" i="4"/>
  <c r="BM71" i="2"/>
  <c r="J76" i="4"/>
  <c r="BA73" i="2"/>
  <c r="F78" i="4"/>
  <c r="BS73" i="2"/>
  <c r="L78" i="4"/>
  <c r="BM73" i="2"/>
  <c r="J78" i="4"/>
  <c r="BA75" i="2"/>
  <c r="F80" i="4"/>
  <c r="BS75" i="2"/>
  <c r="L80" i="4"/>
  <c r="BM75" i="2"/>
  <c r="J80" i="4"/>
  <c r="BA77" i="2"/>
  <c r="F82" i="4"/>
  <c r="BS77" i="2"/>
  <c r="L82" i="4"/>
  <c r="BM77" i="2"/>
  <c r="BA79" i="2"/>
  <c r="F84" i="4"/>
  <c r="BS79" i="2"/>
  <c r="L84" i="4"/>
  <c r="BM79" i="2"/>
  <c r="J84" i="4"/>
  <c r="BA81" i="2"/>
  <c r="F86" i="4"/>
  <c r="BS81" i="2"/>
  <c r="L86" i="4"/>
  <c r="BM81" i="2"/>
  <c r="J86" i="4"/>
  <c r="BA83" i="2"/>
  <c r="F88" i="4"/>
  <c r="BS83" i="2"/>
  <c r="L88" i="4"/>
  <c r="BM83" i="2"/>
  <c r="J88" i="4"/>
  <c r="BA85" i="2"/>
  <c r="F90" i="4"/>
  <c r="BS85" i="2"/>
  <c r="L90" i="4"/>
  <c r="BM85" i="2"/>
  <c r="BA87" i="2"/>
  <c r="F92" i="4"/>
  <c r="BS87" i="2"/>
  <c r="L92" i="4"/>
  <c r="BM87" i="2"/>
  <c r="J92" i="4"/>
  <c r="BA89" i="2"/>
  <c r="F94" i="4"/>
  <c r="BS89" i="2"/>
  <c r="L94" i="4"/>
  <c r="BM89" i="2"/>
  <c r="J94" i="4"/>
  <c r="BA91" i="2"/>
  <c r="F96" i="4"/>
  <c r="BS91" i="2"/>
  <c r="L96" i="4"/>
  <c r="BM91" i="2"/>
  <c r="J96" i="4"/>
  <c r="BA92" i="2"/>
  <c r="I95" i="2" s="1"/>
  <c r="K95" i="2" s="1"/>
  <c r="F100" i="4"/>
  <c r="BG92" i="2"/>
  <c r="H100" i="4"/>
  <c r="BM92" i="2"/>
  <c r="J100" i="4"/>
  <c r="F102" i="4"/>
  <c r="BG94" i="2"/>
  <c r="H102" i="4"/>
  <c r="BM94" i="2"/>
  <c r="J102" i="4"/>
  <c r="F104" i="4"/>
  <c r="BG96" i="2"/>
  <c r="H104" i="4"/>
  <c r="BM96" i="2"/>
  <c r="BA98" i="2"/>
  <c r="F106" i="4"/>
  <c r="BG98" i="2"/>
  <c r="H106" i="4"/>
  <c r="F108" i="4"/>
  <c r="BG100" i="2"/>
  <c r="H108" i="4"/>
  <c r="BA66" i="2"/>
  <c r="F71" i="4"/>
  <c r="BY66" i="2"/>
  <c r="N71" i="4"/>
  <c r="BM66" i="2"/>
  <c r="J71" i="4"/>
  <c r="BA68" i="2"/>
  <c r="F73" i="4"/>
  <c r="BM68" i="2"/>
  <c r="J73" i="4"/>
  <c r="BA70" i="2"/>
  <c r="F75" i="4"/>
  <c r="BM70" i="2"/>
  <c r="BA72" i="2"/>
  <c r="F77" i="4"/>
  <c r="N77" i="4"/>
  <c r="BM72" i="2"/>
  <c r="J77" i="4"/>
  <c r="BA74" i="2"/>
  <c r="F79" i="4"/>
  <c r="N79" i="4"/>
  <c r="BA76" i="2"/>
  <c r="F81" i="4"/>
  <c r="BY76" i="2"/>
  <c r="N81" i="4"/>
  <c r="BM76" i="2"/>
  <c r="J81" i="4"/>
  <c r="BA78" i="2"/>
  <c r="F83" i="4"/>
  <c r="BM78" i="2"/>
  <c r="J83" i="4"/>
  <c r="BA80" i="2"/>
  <c r="F85" i="4"/>
  <c r="BY80" i="2"/>
  <c r="N85" i="4"/>
  <c r="BM80" i="2"/>
  <c r="J85" i="4"/>
  <c r="BA82" i="2"/>
  <c r="F87" i="4"/>
  <c r="BY82" i="2"/>
  <c r="N87" i="4"/>
  <c r="BM82" i="2"/>
  <c r="J87" i="4"/>
  <c r="BA84" i="2"/>
  <c r="F89" i="4"/>
  <c r="BY84" i="2"/>
  <c r="N89" i="4"/>
  <c r="BM84" i="2"/>
  <c r="J89" i="4"/>
  <c r="BA86" i="2"/>
  <c r="F91" i="4"/>
  <c r="BM86" i="2"/>
  <c r="J91" i="4"/>
  <c r="BA88" i="2"/>
  <c r="F93" i="4"/>
  <c r="BY88" i="2"/>
  <c r="N93" i="4"/>
  <c r="BM88" i="2"/>
  <c r="J93" i="4"/>
  <c r="BA90" i="2"/>
  <c r="F95" i="4"/>
  <c r="BM90" i="2"/>
  <c r="J95" i="4"/>
  <c r="BA93" i="2"/>
  <c r="I96" i="2" s="1"/>
  <c r="K96" i="2" s="1"/>
  <c r="F101" i="4"/>
  <c r="BG93" i="2"/>
  <c r="H101" i="4"/>
  <c r="BS93" i="2"/>
  <c r="L101" i="4"/>
  <c r="BA95" i="2"/>
  <c r="F103" i="4"/>
  <c r="BG95" i="2"/>
  <c r="H103" i="4"/>
  <c r="BS95" i="2"/>
  <c r="L103" i="4"/>
  <c r="BA97" i="2"/>
  <c r="F105" i="4"/>
  <c r="BG97" i="2"/>
  <c r="H105" i="4"/>
  <c r="BS97" i="2"/>
  <c r="L105" i="4"/>
  <c r="BA99" i="2"/>
  <c r="F107" i="4"/>
  <c r="BG99" i="2"/>
  <c r="H107" i="4"/>
  <c r="BS99" i="2"/>
  <c r="L107" i="4"/>
  <c r="BY54" i="2"/>
  <c r="BY62" i="2"/>
  <c r="BY46" i="2"/>
  <c r="BY52" i="2"/>
  <c r="BY60" i="2"/>
  <c r="BY57" i="2"/>
  <c r="BY61" i="2"/>
  <c r="BY51" i="2"/>
  <c r="BY53" i="2"/>
  <c r="BY49" i="2"/>
  <c r="BY42" i="2"/>
  <c r="BY47" i="2"/>
  <c r="BY55" i="2"/>
  <c r="BY59" i="2"/>
  <c r="BY63" i="2"/>
  <c r="BY44" i="2"/>
  <c r="BY58" i="2"/>
  <c r="H42" i="2"/>
  <c r="H44" i="2"/>
  <c r="H46" i="2"/>
  <c r="H52" i="2"/>
  <c r="H54" i="2"/>
  <c r="H58" i="2"/>
  <c r="H60" i="2"/>
  <c r="H62" i="2"/>
  <c r="H64" i="2"/>
  <c r="H68" i="2"/>
  <c r="H59" i="2"/>
  <c r="H63" i="2"/>
  <c r="H67" i="2"/>
  <c r="H37" i="2"/>
  <c r="H56" i="2"/>
  <c r="H66" i="2"/>
  <c r="H41" i="2"/>
  <c r="H45" i="2"/>
  <c r="H53" i="2"/>
  <c r="H57" i="2"/>
  <c r="H61" i="2"/>
  <c r="H65" i="2"/>
  <c r="N49" i="4"/>
  <c r="AY51" i="1"/>
  <c r="O44" i="1"/>
  <c r="P44" i="1" s="1"/>
  <c r="O72" i="1"/>
  <c r="P72" i="1" s="1"/>
  <c r="BR35" i="2"/>
  <c r="H35" i="2" s="1"/>
  <c r="AQ39" i="1"/>
  <c r="AR39" i="1" s="1"/>
  <c r="AJ39" i="1"/>
  <c r="AK39" i="1" s="1"/>
  <c r="AZ40" i="2"/>
  <c r="H40" i="2" s="1"/>
  <c r="V44" i="1"/>
  <c r="W44" i="1" s="1"/>
  <c r="BL40" i="2"/>
  <c r="AJ44" i="1"/>
  <c r="AK44" i="1" s="1"/>
  <c r="L50" i="4"/>
  <c r="AR52" i="1"/>
  <c r="AZ38" i="2"/>
  <c r="H38" i="2" s="1"/>
  <c r="V42" i="1"/>
  <c r="W42" i="1" s="1"/>
  <c r="BL38" i="2"/>
  <c r="AJ42" i="1"/>
  <c r="AK42" i="1" s="1"/>
  <c r="N42" i="4"/>
  <c r="BY40" i="2"/>
  <c r="F50" i="4"/>
  <c r="W52" i="1"/>
  <c r="J50" i="4"/>
  <c r="AK52" i="1"/>
  <c r="AC39" i="1"/>
  <c r="AD39" i="1" s="1"/>
  <c r="AQ42" i="1"/>
  <c r="AR42" i="1" s="1"/>
  <c r="AQ44" i="1"/>
  <c r="AR44" i="1" s="1"/>
  <c r="V46" i="1"/>
  <c r="W46" i="1" s="1"/>
  <c r="AQ46" i="1"/>
  <c r="AR46" i="1" s="1"/>
  <c r="AJ46" i="1"/>
  <c r="AK46" i="1" s="1"/>
  <c r="V48" i="1"/>
  <c r="W48" i="1" s="1"/>
  <c r="AQ48" i="1"/>
  <c r="AR48" i="1" s="1"/>
  <c r="AJ48" i="1"/>
  <c r="AK48" i="1" s="1"/>
  <c r="V50" i="1"/>
  <c r="W50" i="1" s="1"/>
  <c r="AQ50" i="1"/>
  <c r="AR50" i="1" s="1"/>
  <c r="AJ50" i="1"/>
  <c r="AK50" i="1" s="1"/>
  <c r="V54" i="1"/>
  <c r="W54" i="1" s="1"/>
  <c r="AQ54" i="1"/>
  <c r="AR54" i="1" s="1"/>
  <c r="AJ54" i="1"/>
  <c r="AK54" i="1" s="1"/>
  <c r="V56" i="1"/>
  <c r="W56" i="1" s="1"/>
  <c r="AQ56" i="1"/>
  <c r="AR56" i="1" s="1"/>
  <c r="AJ56" i="1"/>
  <c r="AK56" i="1" s="1"/>
  <c r="V58" i="1"/>
  <c r="W58" i="1" s="1"/>
  <c r="AQ58" i="1"/>
  <c r="AR58" i="1" s="1"/>
  <c r="AJ58" i="1"/>
  <c r="AK58" i="1" s="1"/>
  <c r="V60" i="1"/>
  <c r="W60" i="1" s="1"/>
  <c r="AQ60" i="1"/>
  <c r="AR60" i="1" s="1"/>
  <c r="AJ60" i="1"/>
  <c r="AK60" i="1" s="1"/>
  <c r="V62" i="1"/>
  <c r="W62" i="1" s="1"/>
  <c r="AQ62" i="1"/>
  <c r="AR62" i="1" s="1"/>
  <c r="AJ62" i="1"/>
  <c r="AK62" i="1" s="1"/>
  <c r="V64" i="1"/>
  <c r="W64" i="1" s="1"/>
  <c r="AQ64" i="1"/>
  <c r="AR64" i="1" s="1"/>
  <c r="AJ64" i="1"/>
  <c r="AK64" i="1" s="1"/>
  <c r="V66" i="1"/>
  <c r="W66" i="1" s="1"/>
  <c r="AQ66" i="1"/>
  <c r="AR66" i="1" s="1"/>
  <c r="AJ66" i="1"/>
  <c r="AK66" i="1" s="1"/>
  <c r="V68" i="1"/>
  <c r="W68" i="1" s="1"/>
  <c r="AQ68" i="1"/>
  <c r="AR68" i="1" s="1"/>
  <c r="AJ68" i="1"/>
  <c r="AK68" i="1" s="1"/>
  <c r="V70" i="1"/>
  <c r="W70" i="1" s="1"/>
  <c r="AQ70" i="1"/>
  <c r="AR70" i="1" s="1"/>
  <c r="AJ70" i="1"/>
  <c r="AK70" i="1" s="1"/>
  <c r="V72" i="1"/>
  <c r="W72" i="1" s="1"/>
  <c r="BF65" i="2"/>
  <c r="AC72" i="1"/>
  <c r="AD72" i="1" s="1"/>
  <c r="BX65" i="2"/>
  <c r="AX72" i="1"/>
  <c r="H51" i="4"/>
  <c r="AD53" i="1"/>
  <c r="J51" i="4"/>
  <c r="AK53" i="1"/>
  <c r="AJ72" i="1"/>
  <c r="AK72" i="1" s="1"/>
  <c r="AT34" i="2"/>
  <c r="H34" i="2" s="1"/>
  <c r="P38" i="1"/>
  <c r="BF34" i="2"/>
  <c r="AC38" i="1"/>
  <c r="AD38" i="1" s="1"/>
  <c r="L51" i="4"/>
  <c r="AR53" i="1"/>
  <c r="AQ38" i="1"/>
  <c r="AR38" i="1" s="1"/>
  <c r="AC41" i="1"/>
  <c r="AD41" i="1" s="1"/>
  <c r="AC43" i="1"/>
  <c r="AD43" i="1" s="1"/>
  <c r="AC45" i="1"/>
  <c r="AD45" i="1" s="1"/>
  <c r="AC47" i="1"/>
  <c r="AD47" i="1" s="1"/>
  <c r="AC49" i="1"/>
  <c r="AD49" i="1" s="1"/>
  <c r="AJ55" i="1"/>
  <c r="AK55" i="1" s="1"/>
  <c r="AJ57" i="1"/>
  <c r="AK57" i="1" s="1"/>
  <c r="AJ59" i="1"/>
  <c r="AK59" i="1" s="1"/>
  <c r="AJ61" i="1"/>
  <c r="AK61" i="1" s="1"/>
  <c r="AJ63" i="1"/>
  <c r="AK63" i="1" s="1"/>
  <c r="AJ65" i="1"/>
  <c r="AK65" i="1" s="1"/>
  <c r="AJ67" i="1"/>
  <c r="AK67" i="1" s="1"/>
  <c r="AJ69" i="1"/>
  <c r="AK69" i="1" s="1"/>
  <c r="AJ71" i="1"/>
  <c r="AK71" i="1" s="1"/>
  <c r="AX38" i="1"/>
  <c r="AY38" i="1" s="1"/>
  <c r="AX41" i="1"/>
  <c r="AY41" i="1" s="1"/>
  <c r="AJ41" i="1"/>
  <c r="AK41" i="1" s="1"/>
  <c r="AX43" i="1"/>
  <c r="AY43" i="1" s="1"/>
  <c r="AJ43" i="1"/>
  <c r="AK43" i="1" s="1"/>
  <c r="AX45" i="1"/>
  <c r="AJ45" i="1"/>
  <c r="AK45" i="1" s="1"/>
  <c r="AX47" i="1"/>
  <c r="AJ47" i="1"/>
  <c r="AK47" i="1" s="1"/>
  <c r="AX49" i="1"/>
  <c r="AJ49" i="1"/>
  <c r="AK49" i="1" s="1"/>
  <c r="W53" i="1"/>
  <c r="AC55" i="1"/>
  <c r="AD55" i="1" s="1"/>
  <c r="AQ55" i="1"/>
  <c r="AR55" i="1" s="1"/>
  <c r="AC57" i="1"/>
  <c r="AD57" i="1" s="1"/>
  <c r="AQ57" i="1"/>
  <c r="AR57" i="1" s="1"/>
  <c r="AC59" i="1"/>
  <c r="AD59" i="1" s="1"/>
  <c r="AQ59" i="1"/>
  <c r="AR59" i="1" s="1"/>
  <c r="AC61" i="1"/>
  <c r="AD61" i="1" s="1"/>
  <c r="AQ61" i="1"/>
  <c r="AR61" i="1" s="1"/>
  <c r="AC63" i="1"/>
  <c r="AD63" i="1" s="1"/>
  <c r="AQ63" i="1"/>
  <c r="AR63" i="1" s="1"/>
  <c r="AC65" i="1"/>
  <c r="AD65" i="1" s="1"/>
  <c r="AQ65" i="1"/>
  <c r="AR65" i="1" s="1"/>
  <c r="AC67" i="1"/>
  <c r="AD67" i="1" s="1"/>
  <c r="AQ67" i="1"/>
  <c r="AR67" i="1" s="1"/>
  <c r="AC69" i="1"/>
  <c r="AD69" i="1" s="1"/>
  <c r="AQ69" i="1"/>
  <c r="AR69" i="1" s="1"/>
  <c r="AC71" i="1"/>
  <c r="AD71" i="1" s="1"/>
  <c r="AQ71" i="1"/>
  <c r="AR71" i="1" s="1"/>
  <c r="BA35" i="2"/>
  <c r="AU38" i="2"/>
  <c r="D40" i="4"/>
  <c r="BG38" i="2"/>
  <c r="H40" i="4"/>
  <c r="BY38" i="2"/>
  <c r="N40" i="4"/>
  <c r="D42" i="4"/>
  <c r="BG40" i="2"/>
  <c r="H42" i="4"/>
  <c r="AU42" i="2"/>
  <c r="D44" i="4"/>
  <c r="BG42" i="2"/>
  <c r="H44" i="4"/>
  <c r="AU44" i="2"/>
  <c r="D46" i="4"/>
  <c r="BG44" i="2"/>
  <c r="H46" i="4"/>
  <c r="AU46" i="2"/>
  <c r="D48" i="4"/>
  <c r="BG46" i="2"/>
  <c r="H48" i="4"/>
  <c r="AU47" i="2"/>
  <c r="D52" i="4"/>
  <c r="BG47" i="2"/>
  <c r="H52" i="4"/>
  <c r="AU49" i="2"/>
  <c r="D54" i="4"/>
  <c r="BG49" i="2"/>
  <c r="H54" i="4"/>
  <c r="AU51" i="2"/>
  <c r="D56" i="4"/>
  <c r="BG51" i="2"/>
  <c r="H56" i="4"/>
  <c r="AU53" i="2"/>
  <c r="D58" i="4"/>
  <c r="BG53" i="2"/>
  <c r="H58" i="4"/>
  <c r="AU55" i="2"/>
  <c r="D60" i="4"/>
  <c r="BG55" i="2"/>
  <c r="H60" i="4"/>
  <c r="AU57" i="2"/>
  <c r="D62" i="4"/>
  <c r="BG57" i="2"/>
  <c r="H62" i="4"/>
  <c r="AU59" i="2"/>
  <c r="D64" i="4"/>
  <c r="BG59" i="2"/>
  <c r="H64" i="4"/>
  <c r="AU61" i="2"/>
  <c r="D66" i="4"/>
  <c r="BG61" i="2"/>
  <c r="H66" i="4"/>
  <c r="AU63" i="2"/>
  <c r="D68" i="4"/>
  <c r="BG63" i="2"/>
  <c r="H68" i="4"/>
  <c r="AU65" i="2"/>
  <c r="D70" i="4"/>
  <c r="H70" i="4"/>
  <c r="BA37" i="2"/>
  <c r="F39" i="4"/>
  <c r="N39" i="4"/>
  <c r="J39" i="4"/>
  <c r="BA39" i="2"/>
  <c r="F41" i="4"/>
  <c r="N41" i="4"/>
  <c r="J41" i="4"/>
  <c r="BA41" i="2"/>
  <c r="F43" i="4"/>
  <c r="J43" i="4"/>
  <c r="BA43" i="2"/>
  <c r="F45" i="4"/>
  <c r="J45" i="4"/>
  <c r="BA45" i="2"/>
  <c r="F47" i="4"/>
  <c r="J47" i="4"/>
  <c r="AU48" i="2"/>
  <c r="D53" i="4"/>
  <c r="L53" i="4"/>
  <c r="AU50" i="2"/>
  <c r="D55" i="4"/>
  <c r="L55" i="4"/>
  <c r="AU52" i="2"/>
  <c r="D57" i="4"/>
  <c r="L57" i="4"/>
  <c r="AU54" i="2"/>
  <c r="D59" i="4"/>
  <c r="L59" i="4"/>
  <c r="AU56" i="2"/>
  <c r="D61" i="4"/>
  <c r="L61" i="4"/>
  <c r="AU58" i="2"/>
  <c r="D63" i="4"/>
  <c r="L63" i="4"/>
  <c r="AU60" i="2"/>
  <c r="D65" i="4"/>
  <c r="L65" i="4"/>
  <c r="AU62" i="2"/>
  <c r="D67" i="4"/>
  <c r="L67" i="4"/>
  <c r="AU64" i="2"/>
  <c r="D69" i="4"/>
  <c r="L69" i="4"/>
  <c r="AU35" i="2"/>
  <c r="F40" i="4"/>
  <c r="L40" i="4"/>
  <c r="J40" i="4"/>
  <c r="F42" i="4"/>
  <c r="L42" i="4"/>
  <c r="J42" i="4"/>
  <c r="BA42" i="2"/>
  <c r="F44" i="4"/>
  <c r="L44" i="4"/>
  <c r="J44" i="4"/>
  <c r="F46" i="4"/>
  <c r="L46" i="4"/>
  <c r="J46" i="4"/>
  <c r="F48" i="4"/>
  <c r="L48" i="4"/>
  <c r="J48" i="4"/>
  <c r="F52" i="4"/>
  <c r="H47" i="2"/>
  <c r="H50" i="2"/>
  <c r="L52" i="4"/>
  <c r="J52" i="4"/>
  <c r="F54" i="4"/>
  <c r="L54" i="4"/>
  <c r="J54" i="4"/>
  <c r="F56" i="4"/>
  <c r="L56" i="4"/>
  <c r="J56" i="4"/>
  <c r="F58" i="4"/>
  <c r="L58" i="4"/>
  <c r="J58" i="4"/>
  <c r="F60" i="4"/>
  <c r="L60" i="4"/>
  <c r="J60" i="4"/>
  <c r="F62" i="4"/>
  <c r="L62" i="4"/>
  <c r="J62" i="4"/>
  <c r="F64" i="4"/>
  <c r="L64" i="4"/>
  <c r="J64" i="4"/>
  <c r="F66" i="4"/>
  <c r="L66" i="4"/>
  <c r="J66" i="4"/>
  <c r="F68" i="4"/>
  <c r="L68" i="4"/>
  <c r="J68" i="4"/>
  <c r="F70" i="4"/>
  <c r="BS65" i="2"/>
  <c r="L70" i="4"/>
  <c r="J70" i="4"/>
  <c r="BA34" i="2"/>
  <c r="BM34" i="2"/>
  <c r="AU37" i="2"/>
  <c r="D39" i="4"/>
  <c r="H39" i="4"/>
  <c r="BS37" i="2"/>
  <c r="L39" i="4"/>
  <c r="AU39" i="2"/>
  <c r="D41" i="4"/>
  <c r="H41" i="4"/>
  <c r="BS39" i="2"/>
  <c r="I39" i="2" s="1"/>
  <c r="K39" i="2" s="1"/>
  <c r="L41" i="4"/>
  <c r="AU41" i="2"/>
  <c r="D43" i="4"/>
  <c r="H43" i="4"/>
  <c r="BS41" i="2"/>
  <c r="L43" i="4"/>
  <c r="AU43" i="2"/>
  <c r="D45" i="4"/>
  <c r="H45" i="4"/>
  <c r="BS43" i="2"/>
  <c r="I43" i="2" s="1"/>
  <c r="K43" i="2" s="1"/>
  <c r="L45" i="4"/>
  <c r="AU45" i="2"/>
  <c r="D47" i="4"/>
  <c r="H47" i="4"/>
  <c r="BS45" i="2"/>
  <c r="L47" i="4"/>
  <c r="BA48" i="2"/>
  <c r="F53" i="4"/>
  <c r="BY48" i="2"/>
  <c r="N53" i="4"/>
  <c r="J53" i="4"/>
  <c r="BA50" i="2"/>
  <c r="F55" i="4"/>
  <c r="BY50" i="2"/>
  <c r="N55" i="4"/>
  <c r="J55" i="4"/>
  <c r="BA52" i="2"/>
  <c r="F57" i="4"/>
  <c r="J57" i="4"/>
  <c r="BA54" i="2"/>
  <c r="F59" i="4"/>
  <c r="J59" i="4"/>
  <c r="BA56" i="2"/>
  <c r="F61" i="4"/>
  <c r="J61" i="4"/>
  <c r="BA58" i="2"/>
  <c r="F63" i="4"/>
  <c r="J63" i="4"/>
  <c r="BA60" i="2"/>
  <c r="F65" i="4"/>
  <c r="J65" i="4"/>
  <c r="BA62" i="2"/>
  <c r="F67" i="4"/>
  <c r="J67" i="4"/>
  <c r="BA64" i="2"/>
  <c r="F69" i="4"/>
  <c r="J69" i="4"/>
  <c r="H49" i="4"/>
  <c r="AD51" i="1"/>
  <c r="J49" i="4"/>
  <c r="AK51" i="1"/>
  <c r="L49" i="4"/>
  <c r="AR51" i="1"/>
  <c r="W51" i="1"/>
  <c r="O11" i="1"/>
  <c r="P11" i="1" s="1"/>
  <c r="AJ18" i="1"/>
  <c r="J16" i="4" s="1"/>
  <c r="BL14" i="2"/>
  <c r="O19" i="1"/>
  <c r="D17" i="4" s="1"/>
  <c r="AT15" i="2"/>
  <c r="AC19" i="1"/>
  <c r="H17" i="4" s="1"/>
  <c r="BF15" i="2"/>
  <c r="AQ19" i="1"/>
  <c r="L17" i="4" s="1"/>
  <c r="BR15" i="2"/>
  <c r="O27" i="1"/>
  <c r="D25" i="4" s="1"/>
  <c r="AT23" i="2"/>
  <c r="AC27" i="1"/>
  <c r="H25" i="4" s="1"/>
  <c r="BF23" i="2"/>
  <c r="AQ27" i="1"/>
  <c r="L25" i="4" s="1"/>
  <c r="BR23" i="2"/>
  <c r="V11" i="1"/>
  <c r="AZ7" i="2"/>
  <c r="AJ11" i="1"/>
  <c r="BL7" i="2"/>
  <c r="H7" i="2" s="1"/>
  <c r="V12" i="1"/>
  <c r="AZ8" i="2"/>
  <c r="AJ12" i="1"/>
  <c r="BL8" i="2"/>
  <c r="AX12" i="1"/>
  <c r="BX8" i="2"/>
  <c r="V20" i="1"/>
  <c r="F18" i="4" s="1"/>
  <c r="AZ16" i="2"/>
  <c r="AJ20" i="1"/>
  <c r="J18" i="4" s="1"/>
  <c r="BL16" i="2"/>
  <c r="AX20" i="1"/>
  <c r="N18" i="4" s="1"/>
  <c r="BX16" i="2"/>
  <c r="O22" i="1"/>
  <c r="D20" i="4" s="1"/>
  <c r="AT18" i="2"/>
  <c r="AC22" i="1"/>
  <c r="H20" i="4" s="1"/>
  <c r="BF18" i="2"/>
  <c r="AQ22" i="1"/>
  <c r="L20" i="4" s="1"/>
  <c r="BR18" i="2"/>
  <c r="O24" i="1"/>
  <c r="D22" i="4" s="1"/>
  <c r="AT20" i="2"/>
  <c r="AC24" i="1"/>
  <c r="H22" i="4" s="1"/>
  <c r="BF20" i="2"/>
  <c r="AQ24" i="1"/>
  <c r="L22" i="4" s="1"/>
  <c r="BR20" i="2"/>
  <c r="O26" i="1"/>
  <c r="D24" i="4" s="1"/>
  <c r="AT22" i="2"/>
  <c r="AC26" i="1"/>
  <c r="H24" i="4" s="1"/>
  <c r="BF22" i="2"/>
  <c r="AQ26" i="1"/>
  <c r="L24" i="4" s="1"/>
  <c r="BR22" i="2"/>
  <c r="O28" i="1"/>
  <c r="D26" i="4" s="1"/>
  <c r="AT24" i="2"/>
  <c r="AC28" i="1"/>
  <c r="H26" i="4" s="1"/>
  <c r="BF24" i="2"/>
  <c r="AQ28" i="1"/>
  <c r="L26" i="4" s="1"/>
  <c r="BR24" i="2"/>
  <c r="O30" i="1"/>
  <c r="D28" i="4" s="1"/>
  <c r="AT26" i="2"/>
  <c r="AC30" i="1"/>
  <c r="H28" i="4" s="1"/>
  <c r="BF26" i="2"/>
  <c r="AQ30" i="1"/>
  <c r="L28" i="4" s="1"/>
  <c r="BR26" i="2"/>
  <c r="O32" i="1"/>
  <c r="D30" i="4" s="1"/>
  <c r="AT28" i="2"/>
  <c r="AC32" i="1"/>
  <c r="H30" i="4" s="1"/>
  <c r="BF28" i="2"/>
  <c r="AQ32" i="1"/>
  <c r="L30" i="4" s="1"/>
  <c r="BR28" i="2"/>
  <c r="O34" i="1"/>
  <c r="D32" i="4" s="1"/>
  <c r="AT30" i="2"/>
  <c r="AC34" i="1"/>
  <c r="H32" i="4" s="1"/>
  <c r="BF30" i="2"/>
  <c r="AQ34" i="1"/>
  <c r="L32" i="4" s="1"/>
  <c r="BR30" i="2"/>
  <c r="O36" i="1"/>
  <c r="D34" i="4" s="1"/>
  <c r="AT32" i="2"/>
  <c r="AC36" i="1"/>
  <c r="H34" i="4" s="1"/>
  <c r="BF32" i="2"/>
  <c r="AQ36" i="1"/>
  <c r="L34" i="4" s="1"/>
  <c r="BR32" i="2"/>
  <c r="V15" i="1"/>
  <c r="AZ11" i="2"/>
  <c r="AJ15" i="1"/>
  <c r="BL11" i="2"/>
  <c r="AX15" i="1"/>
  <c r="BX11" i="2"/>
  <c r="V17" i="1"/>
  <c r="AZ13" i="2"/>
  <c r="AJ17" i="1"/>
  <c r="BL13" i="2"/>
  <c r="AX17" i="1"/>
  <c r="BX13" i="2"/>
  <c r="V21" i="1"/>
  <c r="F19" i="4" s="1"/>
  <c r="AZ17" i="2"/>
  <c r="AJ21" i="1"/>
  <c r="J19" i="4" s="1"/>
  <c r="BL17" i="2"/>
  <c r="AX21" i="1"/>
  <c r="N19" i="4" s="1"/>
  <c r="BX17" i="2"/>
  <c r="AT19" i="2"/>
  <c r="AC23" i="1"/>
  <c r="H21" i="4" s="1"/>
  <c r="BF19" i="2"/>
  <c r="AQ23" i="1"/>
  <c r="L21" i="4" s="1"/>
  <c r="BR19" i="2"/>
  <c r="O25" i="1"/>
  <c r="D23" i="4" s="1"/>
  <c r="AT21" i="2"/>
  <c r="AC25" i="1"/>
  <c r="H23" i="4" s="1"/>
  <c r="BF21" i="2"/>
  <c r="AQ25" i="1"/>
  <c r="L23" i="4" s="1"/>
  <c r="BR21" i="2"/>
  <c r="O29" i="1"/>
  <c r="D27" i="4" s="1"/>
  <c r="AT25" i="2"/>
  <c r="AC29" i="1"/>
  <c r="H27" i="4" s="1"/>
  <c r="BF25" i="2"/>
  <c r="AQ29" i="1"/>
  <c r="L27" i="4" s="1"/>
  <c r="BR25" i="2"/>
  <c r="O31" i="1"/>
  <c r="D29" i="4" s="1"/>
  <c r="AT27" i="2"/>
  <c r="AC31" i="1"/>
  <c r="H29" i="4" s="1"/>
  <c r="BF27" i="2"/>
  <c r="AQ31" i="1"/>
  <c r="L29" i="4" s="1"/>
  <c r="BR27" i="2"/>
  <c r="O33" i="1"/>
  <c r="D31" i="4" s="1"/>
  <c r="AT29" i="2"/>
  <c r="AC33" i="1"/>
  <c r="H31" i="4" s="1"/>
  <c r="BF29" i="2"/>
  <c r="AQ33" i="1"/>
  <c r="L31" i="4" s="1"/>
  <c r="BR29" i="2"/>
  <c r="O35" i="1"/>
  <c r="D33" i="4" s="1"/>
  <c r="AT31" i="2"/>
  <c r="AC35" i="1"/>
  <c r="H33" i="4" s="1"/>
  <c r="BF31" i="2"/>
  <c r="AQ35" i="1"/>
  <c r="L33" i="4" s="1"/>
  <c r="BR31" i="2"/>
  <c r="O37" i="1"/>
  <c r="D35" i="4" s="1"/>
  <c r="AT33" i="2"/>
  <c r="AC37" i="1"/>
  <c r="H35" i="4" s="1"/>
  <c r="BF33" i="2"/>
  <c r="AQ37" i="1"/>
  <c r="L35" i="4" s="1"/>
  <c r="BR33" i="2"/>
  <c r="V18" i="1"/>
  <c r="F16" i="4" s="1"/>
  <c r="AZ14" i="2"/>
  <c r="AX18" i="1"/>
  <c r="N16" i="4" s="1"/>
  <c r="BX14" i="2"/>
  <c r="O18" i="1"/>
  <c r="D16" i="4" s="1"/>
  <c r="AT14" i="2"/>
  <c r="AC18" i="1"/>
  <c r="H16" i="4" s="1"/>
  <c r="BF14" i="2"/>
  <c r="AQ18" i="1"/>
  <c r="L16" i="4" s="1"/>
  <c r="BR14" i="2"/>
  <c r="H14" i="2" s="1"/>
  <c r="V19" i="1"/>
  <c r="F17" i="4" s="1"/>
  <c r="AZ15" i="2"/>
  <c r="AJ19" i="1"/>
  <c r="J17" i="4" s="1"/>
  <c r="BL15" i="2"/>
  <c r="V27" i="1"/>
  <c r="F25" i="4" s="1"/>
  <c r="AZ23" i="2"/>
  <c r="AJ27" i="1"/>
  <c r="J25" i="4" s="1"/>
  <c r="BL23" i="2"/>
  <c r="AC11" i="1"/>
  <c r="BF7" i="2"/>
  <c r="AQ11" i="1"/>
  <c r="BR7" i="2"/>
  <c r="O12" i="1"/>
  <c r="AT8" i="2"/>
  <c r="AC12" i="1"/>
  <c r="BF8" i="2"/>
  <c r="AQ12" i="1"/>
  <c r="BR8" i="2"/>
  <c r="O20" i="1"/>
  <c r="D18" i="4" s="1"/>
  <c r="AT16" i="2"/>
  <c r="AC20" i="1"/>
  <c r="H18" i="4" s="1"/>
  <c r="BF16" i="2"/>
  <c r="AQ20" i="1"/>
  <c r="L18" i="4" s="1"/>
  <c r="BR16" i="2"/>
  <c r="H16" i="2" s="1"/>
  <c r="V22" i="1"/>
  <c r="F20" i="4" s="1"/>
  <c r="AZ18" i="2"/>
  <c r="AJ22" i="1"/>
  <c r="J20" i="4" s="1"/>
  <c r="BL18" i="2"/>
  <c r="V24" i="1"/>
  <c r="F22" i="4" s="1"/>
  <c r="AZ20" i="2"/>
  <c r="AJ24" i="1"/>
  <c r="J22" i="4" s="1"/>
  <c r="BL20" i="2"/>
  <c r="V26" i="1"/>
  <c r="F24" i="4" s="1"/>
  <c r="AZ22" i="2"/>
  <c r="AJ26" i="1"/>
  <c r="J24" i="4" s="1"/>
  <c r="BL22" i="2"/>
  <c r="V28" i="1"/>
  <c r="F26" i="4" s="1"/>
  <c r="AZ24" i="2"/>
  <c r="AJ28" i="1"/>
  <c r="J26" i="4" s="1"/>
  <c r="BL24" i="2"/>
  <c r="V30" i="1"/>
  <c r="F28" i="4" s="1"/>
  <c r="AZ26" i="2"/>
  <c r="AJ30" i="1"/>
  <c r="J28" i="4" s="1"/>
  <c r="BL26" i="2"/>
  <c r="V32" i="1"/>
  <c r="F30" i="4" s="1"/>
  <c r="AZ28" i="2"/>
  <c r="AJ32" i="1"/>
  <c r="J30" i="4" s="1"/>
  <c r="BL28" i="2"/>
  <c r="V34" i="1"/>
  <c r="F32" i="4" s="1"/>
  <c r="AZ30" i="2"/>
  <c r="AJ34" i="1"/>
  <c r="J32" i="4" s="1"/>
  <c r="BL30" i="2"/>
  <c r="V36" i="1"/>
  <c r="F34" i="4" s="1"/>
  <c r="AZ32" i="2"/>
  <c r="AJ36" i="1"/>
  <c r="J34" i="4" s="1"/>
  <c r="BL32" i="2"/>
  <c r="O15" i="1"/>
  <c r="AT11" i="2"/>
  <c r="AC15" i="1"/>
  <c r="BF11" i="2"/>
  <c r="AQ15" i="1"/>
  <c r="BR11" i="2"/>
  <c r="O17" i="1"/>
  <c r="AT13" i="2"/>
  <c r="AC17" i="1"/>
  <c r="BF13" i="2"/>
  <c r="AQ17" i="1"/>
  <c r="BR13" i="2"/>
  <c r="O21" i="1"/>
  <c r="D19" i="4" s="1"/>
  <c r="AT17" i="2"/>
  <c r="AC21" i="1"/>
  <c r="H19" i="4" s="1"/>
  <c r="BF17" i="2"/>
  <c r="AQ21" i="1"/>
  <c r="L19" i="4" s="1"/>
  <c r="BR17" i="2"/>
  <c r="H17" i="2" s="1"/>
  <c r="V23" i="1"/>
  <c r="F21" i="4" s="1"/>
  <c r="AZ19" i="2"/>
  <c r="AJ23" i="1"/>
  <c r="J21" i="4" s="1"/>
  <c r="BL19" i="2"/>
  <c r="V25" i="1"/>
  <c r="F23" i="4" s="1"/>
  <c r="AZ21" i="2"/>
  <c r="AJ25" i="1"/>
  <c r="J23" i="4" s="1"/>
  <c r="BL21" i="2"/>
  <c r="V29" i="1"/>
  <c r="F27" i="4" s="1"/>
  <c r="AZ25" i="2"/>
  <c r="AJ29" i="1"/>
  <c r="J27" i="4" s="1"/>
  <c r="BL25" i="2"/>
  <c r="V31" i="1"/>
  <c r="F29" i="4" s="1"/>
  <c r="AZ27" i="2"/>
  <c r="AJ31" i="1"/>
  <c r="J29" i="4" s="1"/>
  <c r="BL27" i="2"/>
  <c r="V33" i="1"/>
  <c r="F31" i="4" s="1"/>
  <c r="AZ29" i="2"/>
  <c r="AJ33" i="1"/>
  <c r="J31" i="4" s="1"/>
  <c r="BL29" i="2"/>
  <c r="V35" i="1"/>
  <c r="F33" i="4" s="1"/>
  <c r="AZ31" i="2"/>
  <c r="AJ35" i="1"/>
  <c r="J33" i="4" s="1"/>
  <c r="BL31" i="2"/>
  <c r="V37" i="1"/>
  <c r="F35" i="4" s="1"/>
  <c r="AZ33" i="2"/>
  <c r="AJ37" i="1"/>
  <c r="J35" i="4" s="1"/>
  <c r="BL33" i="2"/>
  <c r="AX19" i="1"/>
  <c r="N17" i="4" s="1"/>
  <c r="AX27" i="1"/>
  <c r="N25" i="4" s="1"/>
  <c r="AX11" i="1"/>
  <c r="AX22" i="1"/>
  <c r="N20" i="4" s="1"/>
  <c r="AX24" i="1"/>
  <c r="N22" i="4" s="1"/>
  <c r="AX26" i="1"/>
  <c r="N24" i="4" s="1"/>
  <c r="AX28" i="1"/>
  <c r="N26" i="4" s="1"/>
  <c r="AX30" i="1"/>
  <c r="N28" i="4" s="1"/>
  <c r="AX32" i="1"/>
  <c r="N30" i="4" s="1"/>
  <c r="AX34" i="1"/>
  <c r="N32" i="4" s="1"/>
  <c r="AX36" i="1"/>
  <c r="N34" i="4" s="1"/>
  <c r="AX23" i="1"/>
  <c r="N21" i="4" s="1"/>
  <c r="AX25" i="1"/>
  <c r="N23" i="4" s="1"/>
  <c r="AX29" i="1"/>
  <c r="N27" i="4" s="1"/>
  <c r="AX31" i="1"/>
  <c r="N29" i="4" s="1"/>
  <c r="AX33" i="1"/>
  <c r="N31" i="4" s="1"/>
  <c r="AX35" i="1"/>
  <c r="N33" i="4" s="1"/>
  <c r="AX37" i="1"/>
  <c r="N35" i="4" s="1"/>
  <c r="AC16" i="1"/>
  <c r="BF12" i="2"/>
  <c r="V16" i="1"/>
  <c r="AZ12" i="2"/>
  <c r="AX16" i="1"/>
  <c r="BX12" i="2"/>
  <c r="O16" i="1"/>
  <c r="AT12" i="2"/>
  <c r="AQ16" i="1"/>
  <c r="BR12" i="2"/>
  <c r="AJ16" i="1"/>
  <c r="BL12" i="2"/>
  <c r="H12" i="2" s="1"/>
  <c r="V14" i="1"/>
  <c r="AZ10" i="2"/>
  <c r="AJ14" i="1"/>
  <c r="BL10" i="2"/>
  <c r="AX14" i="1"/>
  <c r="BX10" i="2"/>
  <c r="O14" i="1"/>
  <c r="AT10" i="2"/>
  <c r="AC14" i="1"/>
  <c r="BF10" i="2"/>
  <c r="AQ14" i="1"/>
  <c r="BR10" i="2"/>
  <c r="AP13" i="1"/>
  <c r="AI13" i="1"/>
  <c r="BL9" i="2" s="1"/>
  <c r="AW13" i="1"/>
  <c r="AB13" i="1"/>
  <c r="U13" i="1"/>
  <c r="N13" i="1"/>
  <c r="G11" i="4"/>
  <c r="K11" i="4"/>
  <c r="O11" i="4"/>
  <c r="E11" i="4"/>
  <c r="I11" i="4"/>
  <c r="M11" i="4"/>
  <c r="BY35" i="2" l="1"/>
  <c r="BY74" i="2"/>
  <c r="BY72" i="2"/>
  <c r="BM74" i="2"/>
  <c r="BM100" i="2"/>
  <c r="BM98" i="2"/>
  <c r="BM93" i="2"/>
  <c r="BA100" i="2"/>
  <c r="BA96" i="2"/>
  <c r="BA94" i="2"/>
  <c r="I97" i="2" s="1"/>
  <c r="K97" i="2" s="1"/>
  <c r="AU71" i="2"/>
  <c r="N59" i="4"/>
  <c r="AY61" i="1"/>
  <c r="N63" i="4"/>
  <c r="AY65" i="1"/>
  <c r="BM40" i="2"/>
  <c r="J79" i="4"/>
  <c r="J75" i="4"/>
  <c r="J108" i="4"/>
  <c r="J106" i="4"/>
  <c r="J104" i="4"/>
  <c r="J90" i="4"/>
  <c r="J82" i="4"/>
  <c r="J74" i="4"/>
  <c r="J105" i="4"/>
  <c r="J101" i="4"/>
  <c r="H69" i="4"/>
  <c r="H67" i="4"/>
  <c r="H65" i="4"/>
  <c r="H63" i="4"/>
  <c r="H61" i="4"/>
  <c r="H59" i="4"/>
  <c r="H57" i="4"/>
  <c r="H55" i="4"/>
  <c r="H53" i="4"/>
  <c r="BG90" i="2"/>
  <c r="BG86" i="2"/>
  <c r="BG82" i="2"/>
  <c r="BG78" i="2"/>
  <c r="D78" i="4"/>
  <c r="D74" i="4"/>
  <c r="D72" i="4"/>
  <c r="H33" i="2"/>
  <c r="H31" i="2"/>
  <c r="H29" i="2"/>
  <c r="H27" i="2"/>
  <c r="H25" i="2"/>
  <c r="H21" i="2"/>
  <c r="H19" i="2"/>
  <c r="I105" i="2"/>
  <c r="K105" i="2" s="1"/>
  <c r="I103" i="2"/>
  <c r="K103" i="2" s="1"/>
  <c r="I101" i="2"/>
  <c r="K101" i="2" s="1"/>
  <c r="I99" i="2"/>
  <c r="K99" i="2" s="1"/>
  <c r="I93" i="2"/>
  <c r="K93" i="2" s="1"/>
  <c r="I91" i="2"/>
  <c r="K91" i="2" s="1"/>
  <c r="I89" i="2"/>
  <c r="K89" i="2" s="1"/>
  <c r="I87" i="2"/>
  <c r="K87" i="2" s="1"/>
  <c r="I85" i="2"/>
  <c r="K85" i="2" s="1"/>
  <c r="I83" i="2"/>
  <c r="K83" i="2" s="1"/>
  <c r="I81" i="2"/>
  <c r="K81" i="2" s="1"/>
  <c r="I79" i="2"/>
  <c r="K79" i="2" s="1"/>
  <c r="I77" i="2"/>
  <c r="K77" i="2" s="1"/>
  <c r="I75" i="2"/>
  <c r="K75" i="2" s="1"/>
  <c r="I73" i="2"/>
  <c r="K73" i="2" s="1"/>
  <c r="I71" i="2"/>
  <c r="K71" i="2" s="1"/>
  <c r="I69" i="2"/>
  <c r="K69" i="2" s="1"/>
  <c r="I106" i="2"/>
  <c r="K106" i="2" s="1"/>
  <c r="I104" i="2"/>
  <c r="K104" i="2" s="1"/>
  <c r="I102" i="2"/>
  <c r="K102" i="2" s="1"/>
  <c r="I100" i="2"/>
  <c r="K100" i="2" s="1"/>
  <c r="I98" i="2"/>
  <c r="K98" i="2" s="1"/>
  <c r="I94" i="2"/>
  <c r="K94" i="2" s="1"/>
  <c r="I92" i="2"/>
  <c r="K92" i="2" s="1"/>
  <c r="I90" i="2"/>
  <c r="K90" i="2" s="1"/>
  <c r="I88" i="2"/>
  <c r="K88" i="2" s="1"/>
  <c r="I86" i="2"/>
  <c r="K86" i="2" s="1"/>
  <c r="I84" i="2"/>
  <c r="K84" i="2" s="1"/>
  <c r="I82" i="2"/>
  <c r="K82" i="2" s="1"/>
  <c r="I80" i="2"/>
  <c r="K80" i="2" s="1"/>
  <c r="I78" i="2"/>
  <c r="K78" i="2" s="1"/>
  <c r="I76" i="2"/>
  <c r="K76" i="2" s="1"/>
  <c r="I74" i="2"/>
  <c r="K74" i="2" s="1"/>
  <c r="I72" i="2"/>
  <c r="K72" i="2" s="1"/>
  <c r="I70" i="2"/>
  <c r="K70" i="2" s="1"/>
  <c r="N69" i="4"/>
  <c r="AY71" i="1"/>
  <c r="N61" i="4"/>
  <c r="AY63" i="1"/>
  <c r="BY56" i="2"/>
  <c r="H32" i="2"/>
  <c r="H30" i="2"/>
  <c r="H28" i="2"/>
  <c r="H26" i="2"/>
  <c r="H24" i="2"/>
  <c r="H22" i="2"/>
  <c r="H20" i="2"/>
  <c r="H18" i="2"/>
  <c r="H23" i="2"/>
  <c r="H15" i="2"/>
  <c r="I48" i="2"/>
  <c r="K48" i="2" s="1"/>
  <c r="N95" i="4"/>
  <c r="AY97" i="1"/>
  <c r="BY90" i="2"/>
  <c r="N91" i="4"/>
  <c r="AY93" i="1"/>
  <c r="BY86" i="2"/>
  <c r="N83" i="4"/>
  <c r="AY85" i="1"/>
  <c r="BY78" i="2"/>
  <c r="N75" i="4"/>
  <c r="AY77" i="1"/>
  <c r="BY70" i="2"/>
  <c r="N73" i="4"/>
  <c r="AY75" i="1"/>
  <c r="BY68" i="2"/>
  <c r="N65" i="4"/>
  <c r="AY67" i="1"/>
  <c r="N57" i="4"/>
  <c r="AY59" i="1"/>
  <c r="I45" i="2"/>
  <c r="K45" i="2" s="1"/>
  <c r="I41" i="2"/>
  <c r="K41" i="2" s="1"/>
  <c r="I37" i="2"/>
  <c r="K37" i="2" s="1"/>
  <c r="BM61" i="2"/>
  <c r="BM56" i="2"/>
  <c r="BS51" i="2"/>
  <c r="BG39" i="2"/>
  <c r="BA57" i="2"/>
  <c r="BM46" i="2"/>
  <c r="BM64" i="2"/>
  <c r="BM48" i="2"/>
  <c r="BA65" i="2"/>
  <c r="I68" i="2" s="1"/>
  <c r="K68" i="2" s="1"/>
  <c r="BS59" i="2"/>
  <c r="BM53" i="2"/>
  <c r="BA49" i="2"/>
  <c r="I49" i="2" s="1"/>
  <c r="K49" i="2" s="1"/>
  <c r="BS44" i="2"/>
  <c r="BM60" i="2"/>
  <c r="BM52" i="2"/>
  <c r="BG43" i="2"/>
  <c r="BS34" i="2"/>
  <c r="BS63" i="2"/>
  <c r="BA61" i="2"/>
  <c r="BM57" i="2"/>
  <c r="BS55" i="2"/>
  <c r="BA53" i="2"/>
  <c r="BM49" i="2"/>
  <c r="BS47" i="2"/>
  <c r="BA46" i="2"/>
  <c r="BM42" i="2"/>
  <c r="BA40" i="2"/>
  <c r="BM38" i="2"/>
  <c r="BS38" i="2"/>
  <c r="I38" i="2" s="1"/>
  <c r="K38" i="2" s="1"/>
  <c r="BA38" i="2"/>
  <c r="BG58" i="2"/>
  <c r="BG50" i="2"/>
  <c r="BG62" i="2"/>
  <c r="BG54" i="2"/>
  <c r="BM37" i="2"/>
  <c r="BM62" i="2"/>
  <c r="BM58" i="2"/>
  <c r="BM54" i="2"/>
  <c r="BM50" i="2"/>
  <c r="BG45" i="2"/>
  <c r="BG41" i="2"/>
  <c r="BG37" i="2"/>
  <c r="BM65" i="2"/>
  <c r="BM63" i="2"/>
  <c r="BA63" i="2"/>
  <c r="BS61" i="2"/>
  <c r="BM59" i="2"/>
  <c r="BA59" i="2"/>
  <c r="BS57" i="2"/>
  <c r="I60" i="2" s="1"/>
  <c r="K60" i="2" s="1"/>
  <c r="BM55" i="2"/>
  <c r="BA55" i="2"/>
  <c r="BS53" i="2"/>
  <c r="I56" i="2" s="1"/>
  <c r="K56" i="2" s="1"/>
  <c r="BM51" i="2"/>
  <c r="BA51" i="2"/>
  <c r="BS49" i="2"/>
  <c r="I52" i="2" s="1"/>
  <c r="K52" i="2" s="1"/>
  <c r="BM47" i="2"/>
  <c r="BA47" i="2"/>
  <c r="BS46" i="2"/>
  <c r="BM44" i="2"/>
  <c r="BA44" i="2"/>
  <c r="BS42" i="2"/>
  <c r="I42" i="2" s="1"/>
  <c r="K42" i="2" s="1"/>
  <c r="BS40" i="2"/>
  <c r="BS35" i="2"/>
  <c r="I35" i="2" s="1"/>
  <c r="K35" i="2" s="1"/>
  <c r="BG35" i="2"/>
  <c r="BG64" i="2"/>
  <c r="BG60" i="2"/>
  <c r="BG56" i="2"/>
  <c r="BG52" i="2"/>
  <c r="BG48" i="2"/>
  <c r="BM45" i="2"/>
  <c r="BM43" i="2"/>
  <c r="BM41" i="2"/>
  <c r="BM39" i="2"/>
  <c r="BY34" i="2"/>
  <c r="BG34" i="2"/>
  <c r="AU34" i="2"/>
  <c r="BS64" i="2"/>
  <c r="I67" i="2" s="1"/>
  <c r="K67" i="2" s="1"/>
  <c r="BS62" i="2"/>
  <c r="I65" i="2" s="1"/>
  <c r="K65" i="2" s="1"/>
  <c r="BS60" i="2"/>
  <c r="I63" i="2" s="1"/>
  <c r="K63" i="2" s="1"/>
  <c r="BS58" i="2"/>
  <c r="I61" i="2" s="1"/>
  <c r="K61" i="2" s="1"/>
  <c r="BS56" i="2"/>
  <c r="I59" i="2" s="1"/>
  <c r="K59" i="2" s="1"/>
  <c r="BS54" i="2"/>
  <c r="I57" i="2" s="1"/>
  <c r="K57" i="2" s="1"/>
  <c r="BS52" i="2"/>
  <c r="I55" i="2" s="1"/>
  <c r="K55" i="2" s="1"/>
  <c r="BS50" i="2"/>
  <c r="I53" i="2" s="1"/>
  <c r="K53" i="2" s="1"/>
  <c r="BS48" i="2"/>
  <c r="I51" i="2" s="1"/>
  <c r="K51" i="2" s="1"/>
  <c r="BY39" i="2"/>
  <c r="BY37" i="2"/>
  <c r="BG65" i="2"/>
  <c r="AU40" i="2"/>
  <c r="BM35" i="2"/>
  <c r="N47" i="4"/>
  <c r="AY49" i="1"/>
  <c r="BY45" i="2"/>
  <c r="N45" i="4"/>
  <c r="AY47" i="1"/>
  <c r="BY43" i="2"/>
  <c r="N43" i="4"/>
  <c r="AY45" i="1"/>
  <c r="BY41" i="2"/>
  <c r="N70" i="4"/>
  <c r="AY72" i="1"/>
  <c r="BY65" i="2"/>
  <c r="AJ13" i="1"/>
  <c r="I47" i="2"/>
  <c r="K47" i="2" s="1"/>
  <c r="I50" i="2"/>
  <c r="K50" i="2" s="1"/>
  <c r="H13" i="2"/>
  <c r="H11" i="2"/>
  <c r="H8" i="2"/>
  <c r="H10" i="2"/>
  <c r="BY33" i="2"/>
  <c r="AY37" i="1"/>
  <c r="BY29" i="2"/>
  <c r="AY33" i="1"/>
  <c r="BY25" i="2"/>
  <c r="AY29" i="1"/>
  <c r="BY19" i="2"/>
  <c r="AY23" i="1"/>
  <c r="BY30" i="2"/>
  <c r="AY34" i="1"/>
  <c r="BY26" i="2"/>
  <c r="AY30" i="1"/>
  <c r="BY22" i="2"/>
  <c r="AY26" i="1"/>
  <c r="BY18" i="2"/>
  <c r="AY22" i="1"/>
  <c r="BY23" i="2"/>
  <c r="AY27" i="1"/>
  <c r="D9" i="4"/>
  <c r="AU7" i="2"/>
  <c r="AR37" i="1"/>
  <c r="BS33" i="2"/>
  <c r="AD37" i="1"/>
  <c r="BG33" i="2"/>
  <c r="P37" i="1"/>
  <c r="AU33" i="2"/>
  <c r="AR35" i="1"/>
  <c r="BS31" i="2"/>
  <c r="AD35" i="1"/>
  <c r="BG31" i="2"/>
  <c r="P35" i="1"/>
  <c r="AU31" i="2"/>
  <c r="AR33" i="1"/>
  <c r="BS29" i="2"/>
  <c r="AD33" i="1"/>
  <c r="BG29" i="2"/>
  <c r="P33" i="1"/>
  <c r="AU29" i="2"/>
  <c r="AR31" i="1"/>
  <c r="BS27" i="2"/>
  <c r="AD31" i="1"/>
  <c r="BG27" i="2"/>
  <c r="P31" i="1"/>
  <c r="AU27" i="2"/>
  <c r="AR29" i="1"/>
  <c r="BS25" i="2"/>
  <c r="AD29" i="1"/>
  <c r="BG25" i="2"/>
  <c r="P29" i="1"/>
  <c r="AU25" i="2"/>
  <c r="AR25" i="1"/>
  <c r="BS21" i="2"/>
  <c r="AD25" i="1"/>
  <c r="BG21" i="2"/>
  <c r="P25" i="1"/>
  <c r="AU21" i="2"/>
  <c r="AR23" i="1"/>
  <c r="BS19" i="2"/>
  <c r="AD23" i="1"/>
  <c r="BG19" i="2"/>
  <c r="P23" i="1"/>
  <c r="AU19" i="2"/>
  <c r="AY21" i="1"/>
  <c r="BY17" i="2"/>
  <c r="AK21" i="1"/>
  <c r="BM17" i="2"/>
  <c r="W21" i="1"/>
  <c r="BA17" i="2"/>
  <c r="AY17" i="1"/>
  <c r="BY13" i="2"/>
  <c r="N15" i="4"/>
  <c r="AK17" i="1"/>
  <c r="BM13" i="2"/>
  <c r="J15" i="4"/>
  <c r="W17" i="1"/>
  <c r="BA13" i="2"/>
  <c r="F15" i="4"/>
  <c r="AY15" i="1"/>
  <c r="BY11" i="2"/>
  <c r="N13" i="4"/>
  <c r="AK15" i="1"/>
  <c r="BM11" i="2"/>
  <c r="J13" i="4"/>
  <c r="W15" i="1"/>
  <c r="BA11" i="2"/>
  <c r="F13" i="4"/>
  <c r="AR36" i="1"/>
  <c r="BS32" i="2"/>
  <c r="AD36" i="1"/>
  <c r="BG32" i="2"/>
  <c r="P36" i="1"/>
  <c r="AU32" i="2"/>
  <c r="AR34" i="1"/>
  <c r="BS30" i="2"/>
  <c r="AD34" i="1"/>
  <c r="BG30" i="2"/>
  <c r="P34" i="1"/>
  <c r="AU30" i="2"/>
  <c r="AR32" i="1"/>
  <c r="BS28" i="2"/>
  <c r="AD32" i="1"/>
  <c r="BG28" i="2"/>
  <c r="P32" i="1"/>
  <c r="AU28" i="2"/>
  <c r="AR30" i="1"/>
  <c r="BS26" i="2"/>
  <c r="AD30" i="1"/>
  <c r="BG26" i="2"/>
  <c r="P30" i="1"/>
  <c r="AU26" i="2"/>
  <c r="AR28" i="1"/>
  <c r="BS24" i="2"/>
  <c r="AD28" i="1"/>
  <c r="BG24" i="2"/>
  <c r="P28" i="1"/>
  <c r="AU24" i="2"/>
  <c r="AR26" i="1"/>
  <c r="BS22" i="2"/>
  <c r="AD26" i="1"/>
  <c r="BG22" i="2"/>
  <c r="P26" i="1"/>
  <c r="AU22" i="2"/>
  <c r="AR24" i="1"/>
  <c r="BS20" i="2"/>
  <c r="AD24" i="1"/>
  <c r="BG20" i="2"/>
  <c r="P24" i="1"/>
  <c r="AU20" i="2"/>
  <c r="AR22" i="1"/>
  <c r="BS18" i="2"/>
  <c r="AD22" i="1"/>
  <c r="BG18" i="2"/>
  <c r="P22" i="1"/>
  <c r="AU18" i="2"/>
  <c r="AY20" i="1"/>
  <c r="BY16" i="2"/>
  <c r="AK20" i="1"/>
  <c r="BM16" i="2"/>
  <c r="W20" i="1"/>
  <c r="BA16" i="2"/>
  <c r="AY12" i="1"/>
  <c r="BY8" i="2"/>
  <c r="N10" i="4"/>
  <c r="AK12" i="1"/>
  <c r="BM8" i="2"/>
  <c r="J10" i="4"/>
  <c r="W12" i="1"/>
  <c r="BA8" i="2"/>
  <c r="F10" i="4"/>
  <c r="AK11" i="1"/>
  <c r="BM7" i="2"/>
  <c r="J9" i="4"/>
  <c r="BA7" i="2"/>
  <c r="W11" i="1"/>
  <c r="F9" i="4"/>
  <c r="AR27" i="1"/>
  <c r="BS23" i="2"/>
  <c r="AD27" i="1"/>
  <c r="BG23" i="2"/>
  <c r="P27" i="1"/>
  <c r="AU23" i="2"/>
  <c r="AR19" i="1"/>
  <c r="BS15" i="2"/>
  <c r="AD19" i="1"/>
  <c r="BG15" i="2"/>
  <c r="P19" i="1"/>
  <c r="AU15" i="2"/>
  <c r="AK18" i="1"/>
  <c r="BM14" i="2"/>
  <c r="BY31" i="2"/>
  <c r="AY35" i="1"/>
  <c r="BY27" i="2"/>
  <c r="AY31" i="1"/>
  <c r="BY21" i="2"/>
  <c r="AY25" i="1"/>
  <c r="BY32" i="2"/>
  <c r="AY36" i="1"/>
  <c r="BY28" i="2"/>
  <c r="AY32" i="1"/>
  <c r="BY24" i="2"/>
  <c r="AY28" i="1"/>
  <c r="BY20" i="2"/>
  <c r="AY24" i="1"/>
  <c r="AY11" i="1"/>
  <c r="N9" i="4"/>
  <c r="BY7" i="2"/>
  <c r="BY15" i="2"/>
  <c r="AY19" i="1"/>
  <c r="AK37" i="1"/>
  <c r="BM33" i="2"/>
  <c r="W37" i="1"/>
  <c r="BA33" i="2"/>
  <c r="AK35" i="1"/>
  <c r="BM31" i="2"/>
  <c r="W35" i="1"/>
  <c r="BA31" i="2"/>
  <c r="AK33" i="1"/>
  <c r="BM29" i="2"/>
  <c r="W33" i="1"/>
  <c r="BA29" i="2"/>
  <c r="AK31" i="1"/>
  <c r="BM27" i="2"/>
  <c r="W31" i="1"/>
  <c r="BA27" i="2"/>
  <c r="AK29" i="1"/>
  <c r="BM25" i="2"/>
  <c r="W29" i="1"/>
  <c r="BA25" i="2"/>
  <c r="AK25" i="1"/>
  <c r="BM21" i="2"/>
  <c r="W25" i="1"/>
  <c r="BA21" i="2"/>
  <c r="AK23" i="1"/>
  <c r="BM19" i="2"/>
  <c r="W23" i="1"/>
  <c r="BA19" i="2"/>
  <c r="AR21" i="1"/>
  <c r="BS17" i="2"/>
  <c r="AD21" i="1"/>
  <c r="BG17" i="2"/>
  <c r="P21" i="1"/>
  <c r="AU17" i="2"/>
  <c r="AR17" i="1"/>
  <c r="BS13" i="2"/>
  <c r="L15" i="4"/>
  <c r="AD17" i="1"/>
  <c r="BG13" i="2"/>
  <c r="H15" i="4"/>
  <c r="P17" i="1"/>
  <c r="AU13" i="2"/>
  <c r="D15" i="4"/>
  <c r="AR15" i="1"/>
  <c r="BS11" i="2"/>
  <c r="L13" i="4"/>
  <c r="AD15" i="1"/>
  <c r="BG11" i="2"/>
  <c r="H13" i="4"/>
  <c r="P15" i="1"/>
  <c r="AU11" i="2"/>
  <c r="D13" i="4"/>
  <c r="AK36" i="1"/>
  <c r="BM32" i="2"/>
  <c r="W36" i="1"/>
  <c r="BA32" i="2"/>
  <c r="AK34" i="1"/>
  <c r="BM30" i="2"/>
  <c r="W34" i="1"/>
  <c r="BA30" i="2"/>
  <c r="AK32" i="1"/>
  <c r="BM28" i="2"/>
  <c r="W32" i="1"/>
  <c r="BA28" i="2"/>
  <c r="AK30" i="1"/>
  <c r="BM26" i="2"/>
  <c r="W30" i="1"/>
  <c r="BA26" i="2"/>
  <c r="AK28" i="1"/>
  <c r="BM24" i="2"/>
  <c r="W28" i="1"/>
  <c r="BA24" i="2"/>
  <c r="AK26" i="1"/>
  <c r="BM22" i="2"/>
  <c r="W26" i="1"/>
  <c r="BA22" i="2"/>
  <c r="AK24" i="1"/>
  <c r="BM20" i="2"/>
  <c r="W24" i="1"/>
  <c r="BA20" i="2"/>
  <c r="AK22" i="1"/>
  <c r="BM18" i="2"/>
  <c r="W22" i="1"/>
  <c r="BA18" i="2"/>
  <c r="AR20" i="1"/>
  <c r="BS16" i="2"/>
  <c r="AD20" i="1"/>
  <c r="BG16" i="2"/>
  <c r="P20" i="1"/>
  <c r="AU16" i="2"/>
  <c r="AR12" i="1"/>
  <c r="BS8" i="2"/>
  <c r="L10" i="4"/>
  <c r="AD12" i="1"/>
  <c r="BG8" i="2"/>
  <c r="H10" i="4"/>
  <c r="P12" i="1"/>
  <c r="AU8" i="2"/>
  <c r="D10" i="4"/>
  <c r="BS7" i="2"/>
  <c r="AR11" i="1"/>
  <c r="L9" i="4"/>
  <c r="AD11" i="1"/>
  <c r="H9" i="4"/>
  <c r="BG7" i="2"/>
  <c r="AK27" i="1"/>
  <c r="BM23" i="2"/>
  <c r="W27" i="1"/>
  <c r="BA23" i="2"/>
  <c r="AK19" i="1"/>
  <c r="BM15" i="2"/>
  <c r="W19" i="1"/>
  <c r="BA15" i="2"/>
  <c r="AR18" i="1"/>
  <c r="BS14" i="2"/>
  <c r="AD18" i="1"/>
  <c r="BG14" i="2"/>
  <c r="P18" i="1"/>
  <c r="AU14" i="2"/>
  <c r="AY18" i="1"/>
  <c r="BY14" i="2"/>
  <c r="W18" i="1"/>
  <c r="BA14" i="2"/>
  <c r="AY16" i="1"/>
  <c r="BY12" i="2"/>
  <c r="N14" i="4"/>
  <c r="W16" i="1"/>
  <c r="BA12" i="2"/>
  <c r="F14" i="4"/>
  <c r="AD16" i="1"/>
  <c r="BG12" i="2"/>
  <c r="H14" i="4"/>
  <c r="AK16" i="1"/>
  <c r="BM12" i="2"/>
  <c r="J14" i="4"/>
  <c r="AR16" i="1"/>
  <c r="BS12" i="2"/>
  <c r="L14" i="4"/>
  <c r="P16" i="1"/>
  <c r="AU12" i="2"/>
  <c r="D14" i="4"/>
  <c r="AR14" i="1"/>
  <c r="BS10" i="2"/>
  <c r="L12" i="4"/>
  <c r="AD14" i="1"/>
  <c r="BG10" i="2"/>
  <c r="H12" i="4"/>
  <c r="P14" i="1"/>
  <c r="AU10" i="2"/>
  <c r="D12" i="4"/>
  <c r="AY14" i="1"/>
  <c r="BY10" i="2"/>
  <c r="N12" i="4"/>
  <c r="AK14" i="1"/>
  <c r="BM10" i="2"/>
  <c r="J12" i="4"/>
  <c r="W14" i="1"/>
  <c r="BA10" i="2"/>
  <c r="F12" i="4"/>
  <c r="BM9" i="2"/>
  <c r="J11" i="4"/>
  <c r="AQ13" i="1"/>
  <c r="BR9" i="2"/>
  <c r="O13" i="1"/>
  <c r="AT9" i="2"/>
  <c r="AC13" i="1"/>
  <c r="BF9" i="2"/>
  <c r="V13" i="1"/>
  <c r="AZ9" i="2"/>
  <c r="AX13" i="1"/>
  <c r="BX9" i="2"/>
  <c r="AK13" i="1"/>
  <c r="I10" i="2" l="1"/>
  <c r="K10" i="2" s="1"/>
  <c r="I46" i="2"/>
  <c r="K46" i="2" s="1"/>
  <c r="I64" i="2"/>
  <c r="K64" i="2" s="1"/>
  <c r="I66" i="2"/>
  <c r="K66" i="2" s="1"/>
  <c r="I62" i="2"/>
  <c r="K62" i="2" s="1"/>
  <c r="H9" i="2"/>
  <c r="I58" i="2"/>
  <c r="K58" i="2" s="1"/>
  <c r="I44" i="2"/>
  <c r="K44" i="2" s="1"/>
  <c r="I54" i="2"/>
  <c r="K54" i="2" s="1"/>
  <c r="I34" i="2"/>
  <c r="K34" i="2" s="1"/>
  <c r="I40" i="2"/>
  <c r="K40" i="2" s="1"/>
  <c r="I14" i="2"/>
  <c r="K14" i="2" s="1"/>
  <c r="I15" i="2"/>
  <c r="K15" i="2" s="1"/>
  <c r="I23" i="2"/>
  <c r="K23" i="2" s="1"/>
  <c r="I16" i="2"/>
  <c r="K16" i="2" s="1"/>
  <c r="I17" i="2"/>
  <c r="K17" i="2" s="1"/>
  <c r="I18" i="2"/>
  <c r="K18" i="2" s="1"/>
  <c r="I20" i="2"/>
  <c r="K20" i="2" s="1"/>
  <c r="I22" i="2"/>
  <c r="K22" i="2" s="1"/>
  <c r="I24" i="2"/>
  <c r="K24" i="2" s="1"/>
  <c r="I26" i="2"/>
  <c r="K26" i="2" s="1"/>
  <c r="I28" i="2"/>
  <c r="K28" i="2" s="1"/>
  <c r="I30" i="2"/>
  <c r="K30" i="2" s="1"/>
  <c r="I32" i="2"/>
  <c r="K32" i="2" s="1"/>
  <c r="I19" i="2"/>
  <c r="K19" i="2" s="1"/>
  <c r="I21" i="2"/>
  <c r="K21" i="2" s="1"/>
  <c r="I25" i="2"/>
  <c r="K25" i="2" s="1"/>
  <c r="I27" i="2"/>
  <c r="K27" i="2" s="1"/>
  <c r="I29" i="2"/>
  <c r="K29" i="2" s="1"/>
  <c r="I31" i="2"/>
  <c r="K31" i="2" s="1"/>
  <c r="I33" i="2"/>
  <c r="K33" i="2" s="1"/>
  <c r="I7" i="2"/>
  <c r="K7" i="2" s="1"/>
  <c r="I12" i="2"/>
  <c r="K12" i="2" s="1"/>
  <c r="I11" i="2"/>
  <c r="K11" i="2" s="1"/>
  <c r="I8" i="2"/>
  <c r="K8" i="2" s="1"/>
  <c r="I13" i="2"/>
  <c r="K13" i="2" s="1"/>
  <c r="AY13" i="1"/>
  <c r="BY9" i="2"/>
  <c r="N11" i="4"/>
  <c r="AD13" i="1"/>
  <c r="BG9" i="2"/>
  <c r="H11" i="4"/>
  <c r="AR13" i="1"/>
  <c r="BS9" i="2"/>
  <c r="L11" i="4"/>
  <c r="W13" i="1"/>
  <c r="BA9" i="2"/>
  <c r="F11" i="4"/>
  <c r="P13" i="1"/>
  <c r="AU9" i="2"/>
  <c r="I9" i="2" s="1"/>
  <c r="K9" i="2" s="1"/>
  <c r="D11" i="4"/>
</calcChain>
</file>

<file path=xl/sharedStrings.xml><?xml version="1.0" encoding="utf-8"?>
<sst xmlns="http://schemas.openxmlformats.org/spreadsheetml/2006/main" count="234" uniqueCount="87">
  <si>
    <t>आठवीं बोर्ड परीक्षा सत्रांक सूची</t>
  </si>
  <si>
    <t xml:space="preserve">fo|ky; dk uke %&amp; </t>
  </si>
  <si>
    <t xml:space="preserve">ihbZbZvks dk;kZy; %&amp; </t>
  </si>
  <si>
    <t xml:space="preserve">ihbZbZvks vf/kdkjh dk uke %&amp; </t>
  </si>
  <si>
    <t>Ø-l-</t>
  </si>
  <si>
    <t>uke ijh{kkFkhZ</t>
  </si>
  <si>
    <t>cksMZ }kjk tkjh jksy ua-</t>
  </si>
  <si>
    <t>izFke ij[k</t>
  </si>
  <si>
    <t>f}rh; ij[k</t>
  </si>
  <si>
    <t>r`rh; ij[k</t>
  </si>
  <si>
    <t>v)Zokf"kZd ijh{kk</t>
  </si>
  <si>
    <t>dqy</t>
  </si>
  <si>
    <t>izkIrkad</t>
  </si>
  <si>
    <r>
      <t xml:space="preserve">dqy izkIrkad dk </t>
    </r>
    <r>
      <rPr>
        <sz val="12"/>
        <color theme="1"/>
        <rFont val="Calibri"/>
        <family val="2"/>
        <scheme val="minor"/>
      </rPr>
      <t>15%</t>
    </r>
  </si>
  <si>
    <t>dqy dk;Z fnol</t>
  </si>
  <si>
    <t>fo|kFkhZ dh mifLFkfr</t>
  </si>
  <si>
    <t>mifLFkfr izfr'kr</t>
  </si>
  <si>
    <t>dqy l=kad ¼vad o mi-½</t>
  </si>
  <si>
    <t>mifLFkfr foo.k</t>
  </si>
  <si>
    <t>fo"k; &amp;</t>
  </si>
  <si>
    <t>fgUnh</t>
  </si>
  <si>
    <t>vaxzsth</t>
  </si>
  <si>
    <t>xf.kr</t>
  </si>
  <si>
    <t>laLd`r</t>
  </si>
  <si>
    <t>foKku</t>
  </si>
  <si>
    <t>lkekftd foKku</t>
  </si>
  <si>
    <t>dqy mifLFkfr izfr'kr</t>
  </si>
  <si>
    <t>fo|ky; dk uke %&amp;</t>
  </si>
  <si>
    <t>fo"k;k/;kid dk uke %&amp;</t>
  </si>
  <si>
    <t>fo"k; %&amp;</t>
  </si>
  <si>
    <t>English</t>
  </si>
  <si>
    <t>fo|kFkhZ dk uke</t>
  </si>
  <si>
    <t>cksMZ jksy uEcj</t>
  </si>
  <si>
    <t>izFke ewY;ka-</t>
  </si>
  <si>
    <t>f}rh; ewY;k-</t>
  </si>
  <si>
    <t>v)Z okf"kZd</t>
  </si>
  <si>
    <t>r`rh; ewY;k-</t>
  </si>
  <si>
    <t>loZ ;ksx</t>
  </si>
  <si>
    <t>l=kad</t>
  </si>
  <si>
    <t>;ksx</t>
  </si>
  <si>
    <t>gLrk{kj laLFkk iz/kku</t>
  </si>
  <si>
    <t>ist</t>
  </si>
  <si>
    <t>2nd</t>
  </si>
  <si>
    <t>3rd</t>
  </si>
  <si>
    <t>4th</t>
  </si>
  <si>
    <t>total</t>
  </si>
  <si>
    <t>Hindi</t>
  </si>
  <si>
    <t>Maths</t>
  </si>
  <si>
    <t>Science</t>
  </si>
  <si>
    <t>Social science</t>
  </si>
  <si>
    <t>dk;kZuqHko</t>
  </si>
  <si>
    <t>dyk f'k{kk</t>
  </si>
  <si>
    <t>Lok-'kk-f'k-</t>
  </si>
  <si>
    <t>fo-fo-</t>
  </si>
  <si>
    <t>xzsM</t>
  </si>
  <si>
    <t>cksMZ jksy ua-</t>
  </si>
  <si>
    <t>Lok-'kk- f'k{kk</t>
  </si>
  <si>
    <t>I</t>
  </si>
  <si>
    <t>II</t>
  </si>
  <si>
    <t>III</t>
  </si>
  <si>
    <t>IV</t>
  </si>
  <si>
    <t>V</t>
  </si>
  <si>
    <t>d{kk v"Be~ ds l=kad uEcj</t>
  </si>
  <si>
    <t>ukekdau</t>
  </si>
  <si>
    <t>cksMZ jksy uacj</t>
  </si>
  <si>
    <t>dykf'k{kk</t>
  </si>
  <si>
    <t xml:space="preserve">Lok-'kk- f'k{kk </t>
  </si>
  <si>
    <t>gLrk{kj ijh{kk izzHkkjh</t>
  </si>
  <si>
    <t>mi-</t>
  </si>
  <si>
    <r>
      <t xml:space="preserve">vki ;gkW ij d{kk 8 ds l=kad N% fo"k;ksa ds ,d&amp; ,d djds vki fo"k; lysDV djds fudky ldrs gSa A blds ek/;e ls vki </t>
    </r>
    <r>
      <rPr>
        <b/>
        <sz val="14"/>
        <color theme="1"/>
        <rFont val="Calibri"/>
        <family val="2"/>
        <scheme val="minor"/>
      </rPr>
      <t>G3</t>
    </r>
    <r>
      <rPr>
        <b/>
        <sz val="14"/>
        <color theme="1"/>
        <rFont val="Kruti Dev 010"/>
      </rPr>
      <t xml:space="preserve"> lsy esa fo"k; lysDV dj ml fo"k; ls lEcfU/kr fjiksVZ fudky ldrs gSaA dqy 3 ist gSa A vki vko';drkuqlkj vius fo|ky; ds fo|kfFkZ;ksa ds fglkc ls ist fizUV dj ldrs gSaA isij dh lkbZt </t>
    </r>
    <r>
      <rPr>
        <b/>
        <sz val="14"/>
        <color theme="1"/>
        <rFont val="Calibri"/>
        <family val="2"/>
        <scheme val="minor"/>
      </rPr>
      <t>A4</t>
    </r>
    <r>
      <rPr>
        <b/>
        <sz val="14"/>
        <color theme="1"/>
        <rFont val="Kruti Dev 010"/>
      </rPr>
      <t xml:space="preserve"> gh gSaA</t>
    </r>
  </si>
  <si>
    <t>Sanskrit</t>
  </si>
  <si>
    <r>
      <t xml:space="preserve">t:jr iM+us ij </t>
    </r>
    <r>
      <rPr>
        <b/>
        <sz val="11"/>
        <color rgb="FFFF0000"/>
        <rFont val="Calibri"/>
        <family val="2"/>
        <scheme val="minor"/>
      </rPr>
      <t>10%</t>
    </r>
    <r>
      <rPr>
        <b/>
        <sz val="11"/>
        <color rgb="FFFF0000"/>
        <rFont val="Kruti Dev 010"/>
      </rPr>
      <t xml:space="preserve"> mi- laLFkk iz/kku }kjk ns; </t>
    </r>
  </si>
  <si>
    <t>vkBoha cksMZ ijh{kk l=kad &amp;</t>
  </si>
  <si>
    <r>
      <t xml:space="preserve">mifLFkfr ds vk/kkj ij </t>
    </r>
    <r>
      <rPr>
        <b/>
        <sz val="14"/>
        <color rgb="FFFF0000"/>
        <rFont val="Calibri"/>
        <family val="2"/>
        <scheme val="minor"/>
      </rPr>
      <t xml:space="preserve">5% </t>
    </r>
    <r>
      <rPr>
        <b/>
        <sz val="14"/>
        <color rgb="FFFF0000"/>
        <rFont val="Kruti Dev 010"/>
      </rPr>
      <t>vad</t>
    </r>
  </si>
  <si>
    <t>r`rh; Hkk"kk</t>
  </si>
  <si>
    <t>iz/kkuk/;kid dk uke&amp;</t>
  </si>
  <si>
    <t>l=&amp;</t>
  </si>
  <si>
    <t>ihbZbZvks dk;kZy; dk uke&amp;</t>
  </si>
  <si>
    <t>vkBoha cksMZ ijh{kk l=kad</t>
  </si>
  <si>
    <t>ukekadu&amp;</t>
  </si>
  <si>
    <t>Sign. Exam Incharge</t>
  </si>
  <si>
    <t>Sign. Subject Teacher</t>
  </si>
  <si>
    <t>www.Rajteachers.in</t>
  </si>
  <si>
    <t>Click Here to see to 20% Marks of Main Subjects</t>
  </si>
  <si>
    <t>Click here to go to Subject Grades of SUPW/Art Edu./Phy.Edu.</t>
  </si>
  <si>
    <t>Click Here to See Marks and Grades of All Subjects</t>
  </si>
  <si>
    <t>Please Fill in Yellow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</si>
</sst>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6"/>
      <color theme="1"/>
      <name val="Kruti Dev 010"/>
    </font>
    <font>
      <i/>
      <u/>
      <sz val="18"/>
      <color theme="1"/>
      <name val="Kruti Dev 010"/>
    </font>
    <font>
      <sz val="14"/>
      <color theme="1"/>
      <name val="Kruti Dev 010"/>
    </font>
    <font>
      <b/>
      <sz val="14"/>
      <color theme="1"/>
      <name val="Kruti Dev 010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Kruti Dev 010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Kruti Dev 010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theme="1"/>
      <name val="Kruti Dev 010"/>
    </font>
    <font>
      <b/>
      <u/>
      <sz val="16"/>
      <color theme="1"/>
      <name val="Kruti Dev 010"/>
    </font>
    <font>
      <b/>
      <sz val="16"/>
      <color theme="1"/>
      <name val="Calibri"/>
      <family val="2"/>
      <scheme val="minor"/>
    </font>
    <font>
      <sz val="12"/>
      <color theme="1"/>
      <name val="Kruti Dev 010"/>
    </font>
    <font>
      <b/>
      <sz val="12"/>
      <color theme="1"/>
      <name val="Kruti Dev 010"/>
    </font>
    <font>
      <b/>
      <sz val="12"/>
      <color rgb="FFFF0000"/>
      <name val="Calibri"/>
      <family val="2"/>
      <scheme val="minor"/>
    </font>
    <font>
      <b/>
      <sz val="16"/>
      <color theme="1"/>
      <name val="Kruti Dev 010"/>
    </font>
    <font>
      <b/>
      <sz val="14"/>
      <color rgb="FF007A37"/>
      <name val="Calibri"/>
      <family val="2"/>
      <scheme val="minor"/>
    </font>
    <font>
      <sz val="13"/>
      <color theme="1"/>
      <name val="Kruti Dev 010"/>
    </font>
    <font>
      <b/>
      <sz val="18"/>
      <color indexed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Kruti Dev 010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mbria"/>
      <family val="1"/>
      <scheme val="major"/>
    </font>
    <font>
      <b/>
      <i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Kruti Dev 010"/>
    </font>
    <font>
      <b/>
      <sz val="14"/>
      <color theme="1"/>
      <name val="Cambria"/>
      <family val="1"/>
      <scheme val="major"/>
    </font>
    <font>
      <b/>
      <sz val="14"/>
      <color theme="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6"/>
      <color theme="0"/>
      <name val="Calibri"/>
      <family val="2"/>
    </font>
    <font>
      <u/>
      <sz val="14"/>
      <color theme="0"/>
      <name val="Calibri"/>
      <family val="2"/>
    </font>
    <font>
      <u/>
      <sz val="16"/>
      <color theme="0"/>
      <name val="Calibri"/>
      <family val="2"/>
    </font>
    <font>
      <b/>
      <u/>
      <sz val="18"/>
      <color theme="0"/>
      <name val="Calibri"/>
      <family val="2"/>
    </font>
    <font>
      <b/>
      <u/>
      <sz val="20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thin">
        <color theme="7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18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" fontId="15" fillId="0" borderId="1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15" fillId="5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22" fillId="0" borderId="8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vertical="center" wrapText="1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9" fontId="0" fillId="6" borderId="0" xfId="0" applyNumberFormat="1" applyFill="1" applyProtection="1">
      <protection hidden="1"/>
    </xf>
    <xf numFmtId="0" fontId="0" fillId="7" borderId="0" xfId="0" applyFill="1" applyAlignment="1" applyProtection="1">
      <alignment horizontal="center" vertical="center"/>
      <protection hidden="1"/>
    </xf>
    <xf numFmtId="9" fontId="0" fillId="7" borderId="0" xfId="0" applyNumberFormat="1" applyFill="1" applyProtection="1">
      <protection hidden="1"/>
    </xf>
    <xf numFmtId="0" fontId="0" fillId="8" borderId="0" xfId="0" applyFill="1" applyAlignment="1" applyProtection="1">
      <alignment horizontal="center" vertical="center"/>
      <protection hidden="1"/>
    </xf>
    <xf numFmtId="9" fontId="0" fillId="8" borderId="0" xfId="0" applyNumberFormat="1" applyFill="1" applyProtection="1">
      <protection hidden="1"/>
    </xf>
    <xf numFmtId="0" fontId="0" fillId="9" borderId="0" xfId="0" applyFill="1" applyAlignment="1" applyProtection="1">
      <alignment horizontal="center" vertical="center"/>
      <protection hidden="1"/>
    </xf>
    <xf numFmtId="9" fontId="0" fillId="9" borderId="0" xfId="0" applyNumberFormat="1" applyFill="1" applyProtection="1">
      <protection hidden="1"/>
    </xf>
    <xf numFmtId="0" fontId="0" fillId="4" borderId="0" xfId="0" applyFill="1" applyAlignment="1" applyProtection="1">
      <alignment horizontal="center" vertical="center"/>
      <protection hidden="1"/>
    </xf>
    <xf numFmtId="9" fontId="0" fillId="4" borderId="0" xfId="0" applyNumberFormat="1" applyFill="1" applyProtection="1">
      <protection hidden="1"/>
    </xf>
    <xf numFmtId="0" fontId="0" fillId="10" borderId="0" xfId="0" applyFill="1" applyAlignment="1" applyProtection="1">
      <alignment horizontal="center" vertical="center"/>
      <protection hidden="1"/>
    </xf>
    <xf numFmtId="9" fontId="0" fillId="10" borderId="0" xfId="0" applyNumberFormat="1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vertical="center"/>
      <protection hidden="1"/>
    </xf>
    <xf numFmtId="0" fontId="30" fillId="0" borderId="1" xfId="0" applyFont="1" applyBorder="1" applyAlignment="1" applyProtection="1">
      <alignment horizontal="left" vertical="center"/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29" fillId="0" borderId="1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" fillId="3" borderId="18" xfId="0" applyFont="1" applyFill="1" applyBorder="1" applyAlignment="1" applyProtection="1">
      <alignment horizontal="justify" vertical="justify" wrapText="1"/>
      <protection hidden="1"/>
    </xf>
    <xf numFmtId="0" fontId="5" fillId="3" borderId="19" xfId="0" applyFont="1" applyFill="1" applyBorder="1" applyAlignment="1" applyProtection="1">
      <alignment horizontal="justify" vertical="justify" wrapText="1"/>
      <protection hidden="1"/>
    </xf>
    <xf numFmtId="0" fontId="5" fillId="3" borderId="20" xfId="0" applyFont="1" applyFill="1" applyBorder="1" applyAlignment="1" applyProtection="1">
      <alignment horizontal="justify" vertical="justify" wrapText="1"/>
      <protection hidden="1"/>
    </xf>
    <xf numFmtId="0" fontId="5" fillId="3" borderId="21" xfId="0" applyFont="1" applyFill="1" applyBorder="1" applyAlignment="1" applyProtection="1">
      <alignment horizontal="justify" vertical="justify" wrapText="1"/>
      <protection hidden="1"/>
    </xf>
    <xf numFmtId="0" fontId="5" fillId="3" borderId="0" xfId="0" applyFont="1" applyFill="1" applyBorder="1" applyAlignment="1" applyProtection="1">
      <alignment horizontal="justify" vertical="justify" wrapText="1"/>
      <protection hidden="1"/>
    </xf>
    <xf numFmtId="0" fontId="5" fillId="3" borderId="22" xfId="0" applyFont="1" applyFill="1" applyBorder="1" applyAlignment="1" applyProtection="1">
      <alignment horizontal="justify" vertical="justify" wrapText="1"/>
      <protection hidden="1"/>
    </xf>
    <xf numFmtId="0" fontId="5" fillId="3" borderId="23" xfId="0" applyFont="1" applyFill="1" applyBorder="1" applyAlignment="1" applyProtection="1">
      <alignment horizontal="justify" vertical="justify" wrapText="1"/>
      <protection hidden="1"/>
    </xf>
    <xf numFmtId="0" fontId="5" fillId="3" borderId="24" xfId="0" applyFont="1" applyFill="1" applyBorder="1" applyAlignment="1" applyProtection="1">
      <alignment horizontal="justify" vertical="justify" wrapText="1"/>
      <protection hidden="1"/>
    </xf>
    <xf numFmtId="0" fontId="5" fillId="3" borderId="25" xfId="0" applyFont="1" applyFill="1" applyBorder="1" applyAlignment="1" applyProtection="1">
      <alignment horizontal="justify" vertical="justify" wrapTex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1" fillId="0" borderId="8" xfId="0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17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right" vertical="center"/>
      <protection hidden="1"/>
    </xf>
    <xf numFmtId="0" fontId="4" fillId="0" borderId="17" xfId="0" applyFont="1" applyBorder="1" applyAlignment="1" applyProtection="1">
      <alignment horizontal="right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0" fillId="5" borderId="0" xfId="0" applyFill="1" applyProtection="1"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3" fillId="5" borderId="0" xfId="0" applyFont="1" applyFill="1" applyBorder="1" applyAlignment="1" applyProtection="1">
      <alignment horizontal="center" vertical="center"/>
      <protection hidden="1"/>
    </xf>
    <xf numFmtId="0" fontId="11" fillId="5" borderId="13" xfId="0" applyFont="1" applyFill="1" applyBorder="1" applyAlignment="1" applyProtection="1">
      <alignment horizontal="center" vertical="center"/>
      <protection locked="0"/>
    </xf>
    <xf numFmtId="2" fontId="11" fillId="5" borderId="13" xfId="0" applyNumberFormat="1" applyFont="1" applyFill="1" applyBorder="1" applyAlignment="1" applyProtection="1">
      <alignment horizontal="center" vertical="center"/>
      <protection hidden="1"/>
    </xf>
    <xf numFmtId="0" fontId="13" fillId="5" borderId="13" xfId="0" applyFont="1" applyFill="1" applyBorder="1" applyAlignment="1" applyProtection="1">
      <alignment horizontal="center" vertical="center"/>
      <protection hidden="1"/>
    </xf>
    <xf numFmtId="0" fontId="16" fillId="5" borderId="1" xfId="0" applyFont="1" applyFill="1" applyBorder="1" applyAlignment="1" applyProtection="1">
      <alignment horizontal="center" vertical="center"/>
      <protection hidden="1"/>
    </xf>
    <xf numFmtId="0" fontId="24" fillId="5" borderId="1" xfId="0" applyFont="1" applyFill="1" applyBorder="1" applyAlignment="1" applyProtection="1">
      <alignment horizontal="center" vertical="center"/>
      <protection hidden="1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2" fontId="11" fillId="5" borderId="4" xfId="0" applyNumberFormat="1" applyFont="1" applyFill="1" applyBorder="1" applyAlignment="1" applyProtection="1">
      <alignment horizontal="center" vertical="center"/>
      <protection hidden="1"/>
    </xf>
    <xf numFmtId="2" fontId="13" fillId="5" borderId="13" xfId="0" applyNumberFormat="1" applyFont="1" applyFill="1" applyBorder="1" applyAlignment="1" applyProtection="1">
      <alignment horizontal="center" vertical="center"/>
      <protection hidden="1"/>
    </xf>
    <xf numFmtId="2" fontId="13" fillId="5" borderId="4" xfId="0" applyNumberFormat="1" applyFont="1" applyFill="1" applyBorder="1" applyAlignment="1" applyProtection="1">
      <alignment horizontal="center" vertical="center"/>
      <protection hidden="1"/>
    </xf>
    <xf numFmtId="0" fontId="22" fillId="5" borderId="13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0" fontId="5" fillId="7" borderId="0" xfId="0" applyFont="1" applyFill="1" applyBorder="1" applyAlignment="1" applyProtection="1">
      <alignment vertical="justify" wrapText="1"/>
      <protection hidden="1"/>
    </xf>
    <xf numFmtId="0" fontId="32" fillId="0" borderId="0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top"/>
      <protection hidden="1"/>
    </xf>
    <xf numFmtId="0" fontId="5" fillId="0" borderId="17" xfId="0" applyFont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16" xfId="0" applyFont="1" applyBorder="1" applyAlignment="1" applyProtection="1">
      <alignment horizontal="left" vertical="top"/>
      <protection hidden="1"/>
    </xf>
    <xf numFmtId="0" fontId="26" fillId="5" borderId="0" xfId="0" applyFont="1" applyFill="1" applyBorder="1" applyAlignment="1" applyProtection="1">
      <protection hidden="1"/>
    </xf>
    <xf numFmtId="0" fontId="29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wrapText="1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23" fillId="3" borderId="31" xfId="0" applyFont="1" applyFill="1" applyBorder="1" applyAlignment="1" applyProtection="1">
      <alignment horizontal="left" vertical="center"/>
      <protection locked="0"/>
    </xf>
    <xf numFmtId="0" fontId="23" fillId="3" borderId="12" xfId="0" applyFont="1" applyFill="1" applyBorder="1" applyAlignment="1" applyProtection="1">
      <alignment horizontal="left" vertical="center"/>
      <protection locked="0"/>
    </xf>
    <xf numFmtId="0" fontId="5" fillId="3" borderId="30" xfId="0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34" fillId="3" borderId="17" xfId="0" applyFont="1" applyFill="1" applyBorder="1" applyAlignment="1" applyProtection="1">
      <alignment horizontal="left" vertical="center"/>
      <protection locked="0"/>
    </xf>
    <xf numFmtId="0" fontId="34" fillId="3" borderId="2" xfId="0" applyFont="1" applyFill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horizontal="left" vertical="center"/>
      <protection hidden="1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5" fillId="5" borderId="1" xfId="0" applyFont="1" applyFill="1" applyBorder="1" applyAlignment="1" applyProtection="1">
      <alignment horizontal="center" vertical="center"/>
      <protection hidden="1"/>
    </xf>
    <xf numFmtId="0" fontId="36" fillId="5" borderId="13" xfId="0" applyFont="1" applyFill="1" applyBorder="1" applyAlignment="1" applyProtection="1">
      <alignment horizontal="center" vertical="center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/>
      <protection hidden="1"/>
    </xf>
    <xf numFmtId="0" fontId="4" fillId="11" borderId="12" xfId="0" applyFont="1" applyFill="1" applyBorder="1" applyAlignment="1" applyProtection="1">
      <alignment horizontal="center" vertical="center" wrapText="1"/>
      <protection hidden="1"/>
    </xf>
    <xf numFmtId="0" fontId="4" fillId="11" borderId="12" xfId="0" applyFont="1" applyFill="1" applyBorder="1" applyAlignment="1" applyProtection="1">
      <alignment horizontal="center" vertical="center"/>
      <protection hidden="1"/>
    </xf>
    <xf numFmtId="0" fontId="5" fillId="11" borderId="12" xfId="0" applyFont="1" applyFill="1" applyBorder="1" applyAlignment="1" applyProtection="1">
      <alignment horizontal="left" vertical="center"/>
      <protection hidden="1"/>
    </xf>
    <xf numFmtId="0" fontId="14" fillId="11" borderId="12" xfId="0" applyFont="1" applyFill="1" applyBorder="1" applyAlignment="1" applyProtection="1">
      <alignment horizontal="center" vertical="center" wrapText="1"/>
      <protection hidden="1"/>
    </xf>
    <xf numFmtId="0" fontId="14" fillId="11" borderId="12" xfId="0" applyFont="1" applyFill="1" applyBorder="1" applyAlignment="1" applyProtection="1">
      <alignment horizontal="left" vertical="center"/>
      <protection locked="0"/>
    </xf>
    <xf numFmtId="0" fontId="23" fillId="11" borderId="1" xfId="0" applyFont="1" applyFill="1" applyBorder="1" applyAlignment="1" applyProtection="1">
      <alignment horizontal="center" vertical="center" wrapText="1"/>
      <protection hidden="1"/>
    </xf>
    <xf numFmtId="0" fontId="28" fillId="11" borderId="12" xfId="0" applyFont="1" applyFill="1" applyBorder="1" applyAlignment="1" applyProtection="1">
      <alignment horizontal="center" vertical="center" wrapText="1"/>
      <protection hidden="1"/>
    </xf>
    <xf numFmtId="0" fontId="14" fillId="11" borderId="26" xfId="0" applyFont="1" applyFill="1" applyBorder="1" applyAlignment="1" applyProtection="1">
      <alignment horizontal="center" vertical="center" textRotation="90" wrapText="1"/>
      <protection hidden="1"/>
    </xf>
    <xf numFmtId="0" fontId="8" fillId="11" borderId="12" xfId="0" applyFont="1" applyFill="1" applyBorder="1" applyAlignment="1" applyProtection="1">
      <alignment horizontal="center" vertical="center" wrapText="1"/>
      <protection hidden="1"/>
    </xf>
    <xf numFmtId="0" fontId="8" fillId="11" borderId="12" xfId="0" applyFont="1" applyFill="1" applyBorder="1" applyAlignment="1" applyProtection="1">
      <alignment horizontal="center" vertical="center"/>
      <protection hidden="1"/>
    </xf>
    <xf numFmtId="0" fontId="8" fillId="11" borderId="12" xfId="0" applyFont="1" applyFill="1" applyBorder="1" applyAlignment="1" applyProtection="1">
      <alignment horizontal="center" vertical="center" wrapText="1"/>
      <protection hidden="1"/>
    </xf>
    <xf numFmtId="0" fontId="15" fillId="11" borderId="1" xfId="0" applyFont="1" applyFill="1" applyBorder="1" applyAlignment="1" applyProtection="1">
      <alignment horizontal="center" vertical="center"/>
      <protection hidden="1"/>
    </xf>
    <xf numFmtId="0" fontId="21" fillId="11" borderId="1" xfId="0" applyFont="1" applyFill="1" applyBorder="1" applyAlignment="1" applyProtection="1">
      <alignment horizontal="center" vertical="center"/>
      <protection hidden="1"/>
    </xf>
    <xf numFmtId="0" fontId="21" fillId="11" borderId="3" xfId="0" applyFont="1" applyFill="1" applyBorder="1" applyAlignment="1" applyProtection="1">
      <alignment horizontal="center" vertical="center"/>
      <protection hidden="1"/>
    </xf>
    <xf numFmtId="0" fontId="21" fillId="11" borderId="1" xfId="0" applyFont="1" applyFill="1" applyBorder="1" applyAlignment="1" applyProtection="1">
      <alignment horizontal="center" vertical="center"/>
      <protection hidden="1"/>
    </xf>
    <xf numFmtId="0" fontId="14" fillId="11" borderId="27" xfId="0" applyFont="1" applyFill="1" applyBorder="1" applyAlignment="1" applyProtection="1">
      <alignment horizontal="center" vertical="center" textRotation="90" wrapText="1"/>
      <protection hidden="1"/>
    </xf>
    <xf numFmtId="0" fontId="22" fillId="11" borderId="3" xfId="0" applyFont="1" applyFill="1" applyBorder="1" applyAlignment="1" applyProtection="1">
      <alignment horizontal="center" vertical="center"/>
      <protection locked="0"/>
    </xf>
    <xf numFmtId="0" fontId="22" fillId="11" borderId="3" xfId="0" applyFont="1" applyFill="1" applyBorder="1" applyAlignment="1" applyProtection="1">
      <alignment horizontal="center" vertical="center"/>
      <protection hidden="1"/>
    </xf>
    <xf numFmtId="0" fontId="21" fillId="11" borderId="10" xfId="0" applyFont="1" applyFill="1" applyBorder="1" applyAlignment="1" applyProtection="1">
      <alignment horizontal="center" vertical="center"/>
      <protection hidden="1"/>
    </xf>
    <xf numFmtId="0" fontId="22" fillId="11" borderId="12" xfId="0" applyFont="1" applyFill="1" applyBorder="1" applyAlignment="1" applyProtection="1">
      <alignment horizontal="center" vertical="center"/>
      <protection locked="0"/>
    </xf>
    <xf numFmtId="0" fontId="14" fillId="11" borderId="28" xfId="0" applyFont="1" applyFill="1" applyBorder="1" applyAlignment="1" applyProtection="1">
      <alignment horizontal="center" vertical="center" textRotation="90" wrapText="1"/>
      <protection hidden="1"/>
    </xf>
    <xf numFmtId="0" fontId="0" fillId="11" borderId="12" xfId="0" applyFont="1" applyFill="1" applyBorder="1" applyAlignment="1" applyProtection="1">
      <alignment horizontal="center" vertical="center"/>
      <protection locked="0"/>
    </xf>
    <xf numFmtId="0" fontId="7" fillId="11" borderId="12" xfId="0" applyFont="1" applyFill="1" applyBorder="1" applyAlignment="1" applyProtection="1">
      <alignment horizontal="center" vertical="center"/>
      <protection locked="0"/>
    </xf>
    <xf numFmtId="9" fontId="7" fillId="11" borderId="12" xfId="0" applyNumberFormat="1" applyFont="1" applyFill="1" applyBorder="1" applyAlignment="1" applyProtection="1">
      <alignment horizontal="center" vertical="center"/>
      <protection locked="0"/>
    </xf>
    <xf numFmtId="9" fontId="12" fillId="11" borderId="12" xfId="0" applyNumberFormat="1" applyFont="1" applyFill="1" applyBorder="1" applyAlignment="1" applyProtection="1">
      <alignment horizontal="center" vertical="center"/>
      <protection locked="0"/>
    </xf>
    <xf numFmtId="0" fontId="22" fillId="11" borderId="7" xfId="0" applyFont="1" applyFill="1" applyBorder="1" applyAlignment="1" applyProtection="1">
      <alignment horizontal="center" vertical="center"/>
      <protection locked="0"/>
    </xf>
    <xf numFmtId="0" fontId="22" fillId="11" borderId="7" xfId="0" applyFont="1" applyFill="1" applyBorder="1" applyAlignment="1" applyProtection="1">
      <alignment horizontal="center" vertical="center"/>
      <protection hidden="1"/>
    </xf>
    <xf numFmtId="0" fontId="21" fillId="11" borderId="7" xfId="0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protection hidden="1"/>
    </xf>
    <xf numFmtId="0" fontId="33" fillId="0" borderId="6" xfId="0" applyFont="1" applyBorder="1" applyAlignment="1" applyProtection="1">
      <alignment horizontal="center" vertical="center"/>
      <protection hidden="1"/>
    </xf>
    <xf numFmtId="0" fontId="33" fillId="0" borderId="6" xfId="0" applyFont="1" applyBorder="1" applyAlignment="1" applyProtection="1">
      <alignment horizontal="right" vertical="center"/>
      <protection hidden="1"/>
    </xf>
    <xf numFmtId="0" fontId="23" fillId="0" borderId="6" xfId="0" applyFont="1" applyBorder="1" applyAlignment="1" applyProtection="1">
      <alignment horizontal="left"/>
      <protection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37" fillId="2" borderId="1" xfId="1" applyFont="1" applyFill="1" applyBorder="1" applyAlignment="1" applyProtection="1">
      <alignment horizontal="center" vertical="center"/>
      <protection hidden="1"/>
    </xf>
    <xf numFmtId="0" fontId="38" fillId="2" borderId="1" xfId="1" applyFont="1" applyFill="1" applyBorder="1" applyAlignment="1" applyProtection="1">
      <alignment horizontal="center" vertical="center"/>
      <protection hidden="1"/>
    </xf>
    <xf numFmtId="0" fontId="39" fillId="2" borderId="1" xfId="1" applyFont="1" applyFill="1" applyBorder="1" applyAlignment="1" applyProtection="1">
      <alignment horizontal="center" vertical="center"/>
      <protection hidden="1"/>
    </xf>
    <xf numFmtId="0" fontId="40" fillId="8" borderId="32" xfId="1" applyFont="1" applyFill="1" applyBorder="1" applyAlignment="1" applyProtection="1">
      <alignment horizontal="center" vertical="center"/>
      <protection hidden="1"/>
    </xf>
    <xf numFmtId="0" fontId="40" fillId="8" borderId="0" xfId="1" applyFont="1" applyFill="1" applyBorder="1" applyAlignment="1" applyProtection="1">
      <alignment horizontal="center" vertical="center"/>
      <protection hidden="1"/>
    </xf>
    <xf numFmtId="0" fontId="41" fillId="8" borderId="32" xfId="1" applyFont="1" applyFill="1" applyBorder="1" applyAlignment="1" applyProtection="1">
      <alignment horizontal="center" vertical="center"/>
      <protection hidden="1"/>
    </xf>
    <xf numFmtId="0" fontId="41" fillId="8" borderId="0" xfId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25"/>
  <sheetViews>
    <sheetView tabSelected="1" workbookViewId="0">
      <selection activeCell="C1" sqref="C1:K1"/>
    </sheetView>
  </sheetViews>
  <sheetFormatPr defaultColWidth="0" defaultRowHeight="15" zeroHeight="1" x14ac:dyDescent="0.25"/>
  <cols>
    <col min="1" max="1" width="8.28515625" style="93" customWidth="1"/>
    <col min="2" max="2" width="19.42578125" style="93" customWidth="1"/>
    <col min="3" max="3" width="10.7109375" style="93" customWidth="1"/>
    <col min="4" max="4" width="7.7109375" style="93" customWidth="1"/>
    <col min="5" max="6" width="8.85546875" style="93" customWidth="1"/>
    <col min="7" max="7" width="11" style="93" customWidth="1"/>
    <col min="8" max="8" width="9.5703125" style="93" customWidth="1"/>
    <col min="9" max="9" width="9.42578125" style="93" customWidth="1"/>
    <col min="10" max="12" width="7.7109375" style="93" customWidth="1"/>
    <col min="13" max="13" width="9.140625" style="93" customWidth="1"/>
    <col min="14" max="15" width="8.7109375" style="93" customWidth="1"/>
    <col min="16" max="16" width="9.85546875" style="93" customWidth="1"/>
    <col min="17" max="20" width="7.7109375" style="93" customWidth="1"/>
    <col min="21" max="23" width="8.7109375" style="93" customWidth="1"/>
    <col min="24" max="27" width="7.7109375" style="93" customWidth="1"/>
    <col min="28" max="30" width="8.7109375" style="93" customWidth="1"/>
    <col min="31" max="34" width="7.7109375" style="93" customWidth="1"/>
    <col min="35" max="37" width="8.7109375" style="93" customWidth="1"/>
    <col min="38" max="41" width="7.7109375" style="93" customWidth="1"/>
    <col min="42" max="44" width="8.7109375" style="93" customWidth="1"/>
    <col min="45" max="48" width="7.7109375" style="93" customWidth="1"/>
    <col min="49" max="51" width="8.7109375" style="93" customWidth="1"/>
    <col min="52" max="72" width="5.7109375" style="93" customWidth="1"/>
    <col min="73" max="86" width="9.140625" style="93" customWidth="1"/>
    <col min="87" max="88" width="51.7109375" style="93" customWidth="1"/>
    <col min="89" max="16384" width="9.140625" style="93" hidden="1"/>
  </cols>
  <sheetData>
    <row r="1" spans="1:88" ht="27" customHeight="1" x14ac:dyDescent="0.25">
      <c r="A1" s="123" t="s">
        <v>1</v>
      </c>
      <c r="B1" s="123"/>
      <c r="C1" s="124"/>
      <c r="D1" s="125"/>
      <c r="E1" s="125"/>
      <c r="F1" s="125"/>
      <c r="G1" s="125"/>
      <c r="H1" s="125"/>
      <c r="I1" s="125"/>
      <c r="J1" s="125"/>
      <c r="K1" s="125"/>
      <c r="L1" s="181" t="s">
        <v>82</v>
      </c>
      <c r="M1" s="182"/>
      <c r="N1" s="182"/>
      <c r="O1" s="182"/>
      <c r="P1" s="182"/>
      <c r="Q1" s="182"/>
      <c r="R1" s="182"/>
      <c r="S1" s="182"/>
      <c r="T1" s="18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</row>
    <row r="2" spans="1:88" ht="27" customHeight="1" x14ac:dyDescent="0.25">
      <c r="A2" s="123" t="s">
        <v>2</v>
      </c>
      <c r="B2" s="123"/>
      <c r="C2" s="126"/>
      <c r="D2" s="127"/>
      <c r="E2" s="127"/>
      <c r="F2" s="127"/>
      <c r="G2" s="127"/>
      <c r="H2" s="127"/>
      <c r="I2" s="127"/>
      <c r="J2" s="127"/>
      <c r="K2" s="176"/>
      <c r="L2" s="178" t="s">
        <v>83</v>
      </c>
      <c r="M2" s="178"/>
      <c r="N2" s="178"/>
      <c r="O2" s="178"/>
      <c r="P2" s="178"/>
      <c r="Q2" s="178"/>
      <c r="R2" s="178"/>
      <c r="S2" s="178"/>
      <c r="T2" s="178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</row>
    <row r="3" spans="1:88" ht="28.5" customHeight="1" x14ac:dyDescent="0.25">
      <c r="A3" s="123" t="s">
        <v>3</v>
      </c>
      <c r="B3" s="123"/>
      <c r="C3" s="128"/>
      <c r="D3" s="129"/>
      <c r="E3" s="129"/>
      <c r="F3" s="129"/>
      <c r="G3" s="129"/>
      <c r="H3" s="129"/>
      <c r="I3" s="129"/>
      <c r="J3" s="129"/>
      <c r="K3" s="177"/>
      <c r="L3" s="179" t="s">
        <v>84</v>
      </c>
      <c r="M3" s="179"/>
      <c r="N3" s="179"/>
      <c r="O3" s="179"/>
      <c r="P3" s="179"/>
      <c r="Q3" s="179"/>
      <c r="R3" s="179"/>
      <c r="S3" s="179"/>
      <c r="T3" s="179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</row>
    <row r="4" spans="1:88" ht="28.5" customHeight="1" x14ac:dyDescent="0.25">
      <c r="A4" s="123" t="s">
        <v>75</v>
      </c>
      <c r="B4" s="123"/>
      <c r="C4" s="130"/>
      <c r="D4" s="130"/>
      <c r="E4" s="130"/>
      <c r="F4" s="130"/>
      <c r="G4" s="130"/>
      <c r="H4" s="130"/>
      <c r="I4" s="130"/>
      <c r="J4" s="130"/>
      <c r="K4" s="130"/>
      <c r="L4" s="180" t="s">
        <v>85</v>
      </c>
      <c r="M4" s="180"/>
      <c r="N4" s="180"/>
      <c r="O4" s="180"/>
      <c r="P4" s="180"/>
      <c r="Q4" s="180"/>
      <c r="R4" s="180"/>
      <c r="S4" s="180"/>
      <c r="T4" s="180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</row>
    <row r="5" spans="1:88" ht="28.5" customHeight="1" x14ac:dyDescent="0.25">
      <c r="A5" s="123" t="s">
        <v>76</v>
      </c>
      <c r="B5" s="123"/>
      <c r="C5" s="131"/>
      <c r="D5" s="131"/>
      <c r="E5" s="131"/>
      <c r="F5" s="131"/>
      <c r="G5" s="131"/>
      <c r="H5" s="131"/>
      <c r="I5" s="131"/>
      <c r="J5" s="131"/>
      <c r="K5" s="132"/>
      <c r="L5" s="183" t="s">
        <v>86</v>
      </c>
      <c r="M5" s="184"/>
      <c r="N5" s="184"/>
      <c r="O5" s="184"/>
      <c r="P5" s="184"/>
      <c r="Q5" s="184"/>
      <c r="R5" s="184"/>
      <c r="S5" s="184"/>
      <c r="T5" s="18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</row>
    <row r="6" spans="1:88" ht="18" customHeight="1" x14ac:dyDescent="0.25">
      <c r="A6" s="95" t="s">
        <v>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</row>
    <row r="7" spans="1:88" ht="23.25" customHeight="1" x14ac:dyDescent="0.25">
      <c r="A7" s="142" t="s">
        <v>4</v>
      </c>
      <c r="B7" s="143" t="s">
        <v>5</v>
      </c>
      <c r="C7" s="142" t="s">
        <v>6</v>
      </c>
      <c r="D7" s="144" t="s">
        <v>18</v>
      </c>
      <c r="E7" s="144"/>
      <c r="F7" s="144"/>
      <c r="G7" s="144"/>
      <c r="H7" s="144"/>
      <c r="I7" s="144"/>
      <c r="J7" s="145" t="s">
        <v>19</v>
      </c>
      <c r="K7" s="145"/>
      <c r="L7" s="146" t="s">
        <v>20</v>
      </c>
      <c r="M7" s="146"/>
      <c r="N7" s="146"/>
      <c r="O7" s="146"/>
      <c r="P7" s="147" t="s">
        <v>17</v>
      </c>
      <c r="Q7" s="145" t="s">
        <v>19</v>
      </c>
      <c r="R7" s="145"/>
      <c r="S7" s="146" t="s">
        <v>21</v>
      </c>
      <c r="T7" s="146"/>
      <c r="U7" s="146"/>
      <c r="V7" s="146"/>
      <c r="W7" s="147" t="s">
        <v>17</v>
      </c>
      <c r="X7" s="145" t="s">
        <v>19</v>
      </c>
      <c r="Y7" s="145"/>
      <c r="Z7" s="146" t="s">
        <v>22</v>
      </c>
      <c r="AA7" s="146"/>
      <c r="AB7" s="146"/>
      <c r="AC7" s="146"/>
      <c r="AD7" s="147" t="s">
        <v>17</v>
      </c>
      <c r="AE7" s="145" t="s">
        <v>74</v>
      </c>
      <c r="AF7" s="145"/>
      <c r="AG7" s="148" t="s">
        <v>23</v>
      </c>
      <c r="AH7" s="148"/>
      <c r="AI7" s="148"/>
      <c r="AJ7" s="148"/>
      <c r="AK7" s="147" t="s">
        <v>17</v>
      </c>
      <c r="AL7" s="145" t="s">
        <v>19</v>
      </c>
      <c r="AM7" s="145"/>
      <c r="AN7" s="146" t="s">
        <v>24</v>
      </c>
      <c r="AO7" s="146"/>
      <c r="AP7" s="146"/>
      <c r="AQ7" s="146"/>
      <c r="AR7" s="147" t="s">
        <v>17</v>
      </c>
      <c r="AS7" s="145" t="s">
        <v>19</v>
      </c>
      <c r="AT7" s="145"/>
      <c r="AU7" s="146" t="s">
        <v>25</v>
      </c>
      <c r="AV7" s="146"/>
      <c r="AW7" s="146"/>
      <c r="AX7" s="146"/>
      <c r="AY7" s="147" t="s">
        <v>17</v>
      </c>
      <c r="AZ7" s="149" t="s">
        <v>50</v>
      </c>
      <c r="BA7" s="149"/>
      <c r="BB7" s="149"/>
      <c r="BC7" s="149"/>
      <c r="BD7" s="149"/>
      <c r="BE7" s="149"/>
      <c r="BF7" s="149"/>
      <c r="BG7" s="149" t="s">
        <v>51</v>
      </c>
      <c r="BH7" s="149"/>
      <c r="BI7" s="149"/>
      <c r="BJ7" s="149"/>
      <c r="BK7" s="149"/>
      <c r="BL7" s="149"/>
      <c r="BM7" s="149"/>
      <c r="BN7" s="149" t="s">
        <v>56</v>
      </c>
      <c r="BO7" s="149"/>
      <c r="BP7" s="149"/>
      <c r="BQ7" s="149"/>
      <c r="BR7" s="149"/>
      <c r="BS7" s="149"/>
      <c r="BT7" s="149"/>
    </row>
    <row r="8" spans="1:88" ht="40.5" customHeight="1" x14ac:dyDescent="0.35">
      <c r="A8" s="142"/>
      <c r="B8" s="143"/>
      <c r="C8" s="142"/>
      <c r="D8" s="144" t="s">
        <v>14</v>
      </c>
      <c r="E8" s="144" t="s">
        <v>15</v>
      </c>
      <c r="F8" s="144" t="s">
        <v>16</v>
      </c>
      <c r="G8" s="150" t="s">
        <v>71</v>
      </c>
      <c r="H8" s="144" t="s">
        <v>26</v>
      </c>
      <c r="I8" s="151" t="s">
        <v>73</v>
      </c>
      <c r="J8" s="152" t="s">
        <v>7</v>
      </c>
      <c r="K8" s="152" t="s">
        <v>8</v>
      </c>
      <c r="L8" s="152" t="s">
        <v>9</v>
      </c>
      <c r="M8" s="152" t="s">
        <v>10</v>
      </c>
      <c r="N8" s="153" t="s">
        <v>11</v>
      </c>
      <c r="O8" s="154" t="s">
        <v>13</v>
      </c>
      <c r="P8" s="147"/>
      <c r="Q8" s="152" t="s">
        <v>7</v>
      </c>
      <c r="R8" s="152" t="s">
        <v>8</v>
      </c>
      <c r="S8" s="152" t="s">
        <v>9</v>
      </c>
      <c r="T8" s="152" t="s">
        <v>10</v>
      </c>
      <c r="U8" s="153" t="s">
        <v>11</v>
      </c>
      <c r="V8" s="154" t="s">
        <v>13</v>
      </c>
      <c r="W8" s="147"/>
      <c r="X8" s="152" t="s">
        <v>7</v>
      </c>
      <c r="Y8" s="152" t="s">
        <v>8</v>
      </c>
      <c r="Z8" s="152" t="s">
        <v>9</v>
      </c>
      <c r="AA8" s="152" t="s">
        <v>10</v>
      </c>
      <c r="AB8" s="153" t="s">
        <v>11</v>
      </c>
      <c r="AC8" s="154" t="s">
        <v>13</v>
      </c>
      <c r="AD8" s="147"/>
      <c r="AE8" s="152" t="s">
        <v>7</v>
      </c>
      <c r="AF8" s="152" t="s">
        <v>8</v>
      </c>
      <c r="AG8" s="152" t="s">
        <v>9</v>
      </c>
      <c r="AH8" s="152" t="s">
        <v>10</v>
      </c>
      <c r="AI8" s="153" t="s">
        <v>11</v>
      </c>
      <c r="AJ8" s="154" t="s">
        <v>13</v>
      </c>
      <c r="AK8" s="147"/>
      <c r="AL8" s="152" t="s">
        <v>7</v>
      </c>
      <c r="AM8" s="152" t="s">
        <v>8</v>
      </c>
      <c r="AN8" s="152" t="s">
        <v>9</v>
      </c>
      <c r="AO8" s="152" t="s">
        <v>10</v>
      </c>
      <c r="AP8" s="153" t="s">
        <v>11</v>
      </c>
      <c r="AQ8" s="154" t="s">
        <v>13</v>
      </c>
      <c r="AR8" s="147"/>
      <c r="AS8" s="152" t="s">
        <v>7</v>
      </c>
      <c r="AT8" s="152" t="s">
        <v>8</v>
      </c>
      <c r="AU8" s="152" t="s">
        <v>9</v>
      </c>
      <c r="AV8" s="152" t="s">
        <v>10</v>
      </c>
      <c r="AW8" s="153" t="s">
        <v>11</v>
      </c>
      <c r="AX8" s="154" t="s">
        <v>13</v>
      </c>
      <c r="AY8" s="147"/>
      <c r="AZ8" s="155" t="s">
        <v>57</v>
      </c>
      <c r="BA8" s="155" t="s">
        <v>58</v>
      </c>
      <c r="BB8" s="155" t="s">
        <v>59</v>
      </c>
      <c r="BC8" s="155" t="s">
        <v>60</v>
      </c>
      <c r="BD8" s="155" t="s">
        <v>61</v>
      </c>
      <c r="BE8" s="156" t="s">
        <v>39</v>
      </c>
      <c r="BF8" s="157" t="s">
        <v>54</v>
      </c>
      <c r="BG8" s="155" t="s">
        <v>57</v>
      </c>
      <c r="BH8" s="155" t="s">
        <v>58</v>
      </c>
      <c r="BI8" s="155" t="s">
        <v>59</v>
      </c>
      <c r="BJ8" s="155" t="s">
        <v>60</v>
      </c>
      <c r="BK8" s="155" t="s">
        <v>61</v>
      </c>
      <c r="BL8" s="156" t="s">
        <v>39</v>
      </c>
      <c r="BM8" s="157" t="s">
        <v>54</v>
      </c>
      <c r="BN8" s="155" t="s">
        <v>57</v>
      </c>
      <c r="BO8" s="155" t="s">
        <v>58</v>
      </c>
      <c r="BP8" s="155" t="s">
        <v>59</v>
      </c>
      <c r="BQ8" s="155" t="s">
        <v>60</v>
      </c>
      <c r="BR8" s="155" t="s">
        <v>61</v>
      </c>
      <c r="BS8" s="156" t="s">
        <v>39</v>
      </c>
      <c r="BT8" s="158" t="s">
        <v>54</v>
      </c>
      <c r="CI8" s="116"/>
      <c r="CJ8" s="116"/>
    </row>
    <row r="9" spans="1:88" ht="20.25" customHeight="1" x14ac:dyDescent="0.35">
      <c r="A9" s="142"/>
      <c r="B9" s="143"/>
      <c r="C9" s="142"/>
      <c r="D9" s="144"/>
      <c r="E9" s="144"/>
      <c r="F9" s="144"/>
      <c r="G9" s="150"/>
      <c r="H9" s="144"/>
      <c r="I9" s="159"/>
      <c r="J9" s="153" t="s">
        <v>12</v>
      </c>
      <c r="K9" s="153" t="s">
        <v>12</v>
      </c>
      <c r="L9" s="153" t="s">
        <v>12</v>
      </c>
      <c r="M9" s="153" t="s">
        <v>12</v>
      </c>
      <c r="N9" s="153" t="s">
        <v>12</v>
      </c>
      <c r="O9" s="154"/>
      <c r="P9" s="147"/>
      <c r="Q9" s="153" t="s">
        <v>12</v>
      </c>
      <c r="R9" s="153" t="s">
        <v>12</v>
      </c>
      <c r="S9" s="153" t="s">
        <v>12</v>
      </c>
      <c r="T9" s="153" t="s">
        <v>12</v>
      </c>
      <c r="U9" s="153" t="s">
        <v>12</v>
      </c>
      <c r="V9" s="154"/>
      <c r="W9" s="147"/>
      <c r="X9" s="153" t="s">
        <v>12</v>
      </c>
      <c r="Y9" s="153" t="s">
        <v>12</v>
      </c>
      <c r="Z9" s="153" t="s">
        <v>12</v>
      </c>
      <c r="AA9" s="153" t="s">
        <v>12</v>
      </c>
      <c r="AB9" s="153" t="s">
        <v>12</v>
      </c>
      <c r="AC9" s="154"/>
      <c r="AD9" s="147"/>
      <c r="AE9" s="153" t="s">
        <v>12</v>
      </c>
      <c r="AF9" s="153" t="s">
        <v>12</v>
      </c>
      <c r="AG9" s="153" t="s">
        <v>12</v>
      </c>
      <c r="AH9" s="153" t="s">
        <v>12</v>
      </c>
      <c r="AI9" s="153" t="s">
        <v>12</v>
      </c>
      <c r="AJ9" s="154"/>
      <c r="AK9" s="147"/>
      <c r="AL9" s="153" t="s">
        <v>12</v>
      </c>
      <c r="AM9" s="153" t="s">
        <v>12</v>
      </c>
      <c r="AN9" s="153" t="s">
        <v>12</v>
      </c>
      <c r="AO9" s="153" t="s">
        <v>12</v>
      </c>
      <c r="AP9" s="153" t="s">
        <v>12</v>
      </c>
      <c r="AQ9" s="154"/>
      <c r="AR9" s="147"/>
      <c r="AS9" s="153" t="s">
        <v>12</v>
      </c>
      <c r="AT9" s="153" t="s">
        <v>12</v>
      </c>
      <c r="AU9" s="153" t="s">
        <v>12</v>
      </c>
      <c r="AV9" s="153" t="s">
        <v>12</v>
      </c>
      <c r="AW9" s="153" t="s">
        <v>12</v>
      </c>
      <c r="AX9" s="154"/>
      <c r="AY9" s="147"/>
      <c r="AZ9" s="160">
        <v>20</v>
      </c>
      <c r="BA9" s="160">
        <v>20</v>
      </c>
      <c r="BB9" s="160">
        <v>20</v>
      </c>
      <c r="BC9" s="160">
        <v>20</v>
      </c>
      <c r="BD9" s="160">
        <v>20</v>
      </c>
      <c r="BE9" s="161">
        <f>SUM(AZ9:BD10)</f>
        <v>100</v>
      </c>
      <c r="BF9" s="162"/>
      <c r="BG9" s="160">
        <v>20</v>
      </c>
      <c r="BH9" s="160">
        <v>20</v>
      </c>
      <c r="BI9" s="160">
        <v>20</v>
      </c>
      <c r="BJ9" s="160">
        <v>20</v>
      </c>
      <c r="BK9" s="160">
        <v>20</v>
      </c>
      <c r="BL9" s="161">
        <f>SUM(BG9:BK10)</f>
        <v>100</v>
      </c>
      <c r="BM9" s="162"/>
      <c r="BN9" s="160">
        <v>20</v>
      </c>
      <c r="BO9" s="160">
        <v>20</v>
      </c>
      <c r="BP9" s="160">
        <v>20</v>
      </c>
      <c r="BQ9" s="160">
        <v>20</v>
      </c>
      <c r="BR9" s="160">
        <v>20</v>
      </c>
      <c r="BS9" s="161">
        <f>SUM(BN9:BR10)</f>
        <v>100</v>
      </c>
      <c r="BT9" s="158"/>
      <c r="CI9" s="116"/>
      <c r="CJ9" s="116"/>
    </row>
    <row r="10" spans="1:88" ht="15" customHeight="1" x14ac:dyDescent="0.35">
      <c r="A10" s="142"/>
      <c r="B10" s="143"/>
      <c r="C10" s="142"/>
      <c r="D10" s="163">
        <v>240</v>
      </c>
      <c r="E10" s="144"/>
      <c r="F10" s="144"/>
      <c r="G10" s="150"/>
      <c r="H10" s="144"/>
      <c r="I10" s="164"/>
      <c r="J10" s="165">
        <v>10</v>
      </c>
      <c r="K10" s="166">
        <v>10</v>
      </c>
      <c r="L10" s="166">
        <v>10</v>
      </c>
      <c r="M10" s="166">
        <v>70</v>
      </c>
      <c r="N10" s="166">
        <v>100</v>
      </c>
      <c r="O10" s="167">
        <v>0.15</v>
      </c>
      <c r="P10" s="168">
        <v>0.2</v>
      </c>
      <c r="Q10" s="165">
        <v>10</v>
      </c>
      <c r="R10" s="166">
        <v>10</v>
      </c>
      <c r="S10" s="166">
        <v>10</v>
      </c>
      <c r="T10" s="166">
        <v>70</v>
      </c>
      <c r="U10" s="166">
        <v>100</v>
      </c>
      <c r="V10" s="167">
        <v>0.15</v>
      </c>
      <c r="W10" s="168">
        <v>0.2</v>
      </c>
      <c r="X10" s="165">
        <v>10</v>
      </c>
      <c r="Y10" s="166">
        <v>10</v>
      </c>
      <c r="Z10" s="166">
        <v>10</v>
      </c>
      <c r="AA10" s="166">
        <v>70</v>
      </c>
      <c r="AB10" s="166">
        <v>100</v>
      </c>
      <c r="AC10" s="167">
        <v>0.15</v>
      </c>
      <c r="AD10" s="168">
        <v>0.2</v>
      </c>
      <c r="AE10" s="165">
        <v>10</v>
      </c>
      <c r="AF10" s="166">
        <v>10</v>
      </c>
      <c r="AG10" s="166">
        <v>10</v>
      </c>
      <c r="AH10" s="166">
        <v>70</v>
      </c>
      <c r="AI10" s="166">
        <v>100</v>
      </c>
      <c r="AJ10" s="167">
        <v>0.15</v>
      </c>
      <c r="AK10" s="168">
        <v>0.2</v>
      </c>
      <c r="AL10" s="165">
        <v>10</v>
      </c>
      <c r="AM10" s="166">
        <v>10</v>
      </c>
      <c r="AN10" s="166">
        <v>10</v>
      </c>
      <c r="AO10" s="166">
        <v>70</v>
      </c>
      <c r="AP10" s="166">
        <v>100</v>
      </c>
      <c r="AQ10" s="167">
        <v>0.15</v>
      </c>
      <c r="AR10" s="168">
        <v>0.2</v>
      </c>
      <c r="AS10" s="165">
        <v>10</v>
      </c>
      <c r="AT10" s="166">
        <v>10</v>
      </c>
      <c r="AU10" s="166">
        <v>10</v>
      </c>
      <c r="AV10" s="166">
        <v>70</v>
      </c>
      <c r="AW10" s="166">
        <v>100</v>
      </c>
      <c r="AX10" s="167">
        <v>0.15</v>
      </c>
      <c r="AY10" s="168">
        <v>0.2</v>
      </c>
      <c r="AZ10" s="169"/>
      <c r="BA10" s="169"/>
      <c r="BB10" s="169"/>
      <c r="BC10" s="169"/>
      <c r="BD10" s="169"/>
      <c r="BE10" s="170"/>
      <c r="BF10" s="171"/>
      <c r="BG10" s="169"/>
      <c r="BH10" s="169"/>
      <c r="BI10" s="169"/>
      <c r="BJ10" s="169"/>
      <c r="BK10" s="169"/>
      <c r="BL10" s="170"/>
      <c r="BM10" s="171"/>
      <c r="BN10" s="169"/>
      <c r="BO10" s="169"/>
      <c r="BP10" s="169"/>
      <c r="BQ10" s="169"/>
      <c r="BR10" s="169"/>
      <c r="BS10" s="170"/>
      <c r="BT10" s="158"/>
      <c r="CI10" s="116"/>
      <c r="CJ10" s="116"/>
    </row>
    <row r="11" spans="1:88" ht="23.25" customHeight="1" x14ac:dyDescent="0.35">
      <c r="A11" s="96">
        <v>1</v>
      </c>
      <c r="B11" s="134"/>
      <c r="C11" s="135"/>
      <c r="D11" s="136"/>
      <c r="E11" s="136"/>
      <c r="F11" s="103" t="str">
        <f>IF(AND(D11=""),"",IF(AND(E11=""),"",E11/D11*100))</f>
        <v/>
      </c>
      <c r="G11" s="135"/>
      <c r="H11" s="97" t="str">
        <f>IF(AND(D11=""),"",IF(AND(E11=""),"",SUM(F11+G11)))</f>
        <v/>
      </c>
      <c r="I11" s="105" t="str">
        <f>IF(H11="","",IF(B11="NSO","",IF(H11&gt;85,5,IF(H11&gt;75,4,IF(H11&gt;=65,3,"NON ELIGIBLE")))))</f>
        <v/>
      </c>
      <c r="J11" s="138">
        <v>10</v>
      </c>
      <c r="K11" s="138">
        <v>10</v>
      </c>
      <c r="L11" s="138">
        <v>10</v>
      </c>
      <c r="M11" s="138">
        <v>40</v>
      </c>
      <c r="N11" s="98" t="str">
        <f>IF(AND(I11=""),"",SUM(J11:M11))</f>
        <v/>
      </c>
      <c r="O11" s="98" t="str">
        <f>IF(AND(I11=""),"",ROUNDUP(N11*15%,0))</f>
        <v/>
      </c>
      <c r="P11" s="141" t="str">
        <f>IF(AND(I11=""),"",IF(AND(I11="NON ELIGIBLE"),O11,(O11+I11)))</f>
        <v/>
      </c>
      <c r="Q11" s="138">
        <v>10</v>
      </c>
      <c r="R11" s="138">
        <v>10</v>
      </c>
      <c r="S11" s="138">
        <v>10</v>
      </c>
      <c r="T11" s="138">
        <v>60</v>
      </c>
      <c r="U11" s="98" t="str">
        <f>IF(AND(I11=""),"",SUM(Q11:T11))</f>
        <v/>
      </c>
      <c r="V11" s="98" t="str">
        <f>IF(AND(I11=""),"",ROUNDUP(U11*15%,0))</f>
        <v/>
      </c>
      <c r="W11" s="141" t="str">
        <f>IF(AND(I11=""),"",IF(AND(I11="NON ELIGIBLE"),V11,(V11+I11)))</f>
        <v/>
      </c>
      <c r="X11" s="138"/>
      <c r="Y11" s="138"/>
      <c r="Z11" s="138"/>
      <c r="AA11" s="138"/>
      <c r="AB11" s="98" t="str">
        <f>IF(AND(I11=""),"",SUM(X11:AA11))</f>
        <v/>
      </c>
      <c r="AC11" s="98" t="str">
        <f>IF(AND(I11=""),"",ROUNDUP(AB11*15%,0))</f>
        <v/>
      </c>
      <c r="AD11" s="141" t="str">
        <f>IF(AND(I11=""),"",IF(AND(I11="NON ELIGIBLE"),AC11,(AC11+I11)))</f>
        <v/>
      </c>
      <c r="AE11" s="138"/>
      <c r="AF11" s="138"/>
      <c r="AG11" s="138"/>
      <c r="AH11" s="138"/>
      <c r="AI11" s="98" t="str">
        <f>IF(AND(I11=""),"",SUM(AE11:AH11))</f>
        <v/>
      </c>
      <c r="AJ11" s="98" t="str">
        <f>IF(AND(I11=""),"",ROUNDUP(AI11*15%,0))</f>
        <v/>
      </c>
      <c r="AK11" s="141" t="str">
        <f>IF(AND(I11=""),"",IF(AND(I11="NON ELIGIBLE"),AJ11,(AJ11+I11)))</f>
        <v/>
      </c>
      <c r="AL11" s="138"/>
      <c r="AM11" s="138"/>
      <c r="AN11" s="138"/>
      <c r="AO11" s="138"/>
      <c r="AP11" s="98" t="str">
        <f>IF(AND(I11=""),"",SUM(AL11:AO11))</f>
        <v/>
      </c>
      <c r="AQ11" s="98" t="str">
        <f>IF(AND(I11=""),"",ROUNDUP(AP11*15%,0))</f>
        <v/>
      </c>
      <c r="AR11" s="141" t="str">
        <f>IF(AND(I11=""),"",IF(AND(I11="NON ELIGIBLE"),AQ11,(AQ11+I11)))</f>
        <v/>
      </c>
      <c r="AS11" s="138"/>
      <c r="AT11" s="138"/>
      <c r="AU11" s="138"/>
      <c r="AV11" s="138"/>
      <c r="AW11" s="98" t="str">
        <f>IF(AND(I11=""),"",SUM(AS11:AV11))</f>
        <v/>
      </c>
      <c r="AX11" s="98" t="str">
        <f>IF(AND(I11=""),"",ROUNDUP(AW11*15%,0))</f>
        <v/>
      </c>
      <c r="AY11" s="141" t="str">
        <f>IF(AND(I11=""),"",IF(AND(I11="NON ELIGIBLE"),AX11,(AX11+I11)))</f>
        <v/>
      </c>
      <c r="AZ11" s="139"/>
      <c r="BA11" s="139"/>
      <c r="BB11" s="139"/>
      <c r="BC11" s="139"/>
      <c r="BD11" s="139"/>
      <c r="BE11" s="99" t="str">
        <f>IF(AND(C11=""),"",SUM(AZ11+BA11+BB11+BC11+BD11))</f>
        <v/>
      </c>
      <c r="BF11" s="100" t="str">
        <f>IF(BE11=""," ",IF(BE11&gt;90,"A+",IF(BE11&gt;75,"A",IF(BE11&gt;60,"B",IF(BE11&gt;40,"C","D")))))</f>
        <v xml:space="preserve"> </v>
      </c>
      <c r="BG11" s="139"/>
      <c r="BH11" s="139"/>
      <c r="BI11" s="139"/>
      <c r="BJ11" s="139"/>
      <c r="BK11" s="139"/>
      <c r="BL11" s="99" t="str">
        <f>IF(AND(C11=""),"",SUM(BG11+BH11+BI11+BJ11+BK11))</f>
        <v/>
      </c>
      <c r="BM11" s="100" t="str">
        <f>IF(BL11=""," ",IF(BL11&gt;90,"A+",IF(BL11&gt;75,"A",IF(BL11&gt;60,"B",IF(BL11&gt;40,"C","D")))))</f>
        <v xml:space="preserve"> </v>
      </c>
      <c r="BN11" s="139"/>
      <c r="BO11" s="139"/>
      <c r="BP11" s="139"/>
      <c r="BQ11" s="139"/>
      <c r="BR11" s="139"/>
      <c r="BS11" s="99" t="str">
        <f>IF(AND(C11=""),"",SUM(BN11+BO11+BP11+BQ11+BR11))</f>
        <v/>
      </c>
      <c r="BT11" s="140" t="str">
        <f>IF(BS11=""," ",IF(BS11&gt;90,"A+",IF(BS11&gt;75,"A",IF(BS11&gt;60,"B",IF(BS11&gt;40,"C","D")))))</f>
        <v xml:space="preserve"> </v>
      </c>
      <c r="CI11" s="116"/>
      <c r="CJ11" s="116"/>
    </row>
    <row r="12" spans="1:88" ht="23.25" customHeight="1" x14ac:dyDescent="0.35">
      <c r="A12" s="101">
        <v>2</v>
      </c>
      <c r="B12" s="134"/>
      <c r="C12" s="135"/>
      <c r="D12" s="136"/>
      <c r="E12" s="136"/>
      <c r="F12" s="104" t="str">
        <f t="shared" ref="F12:F75" si="0">IF(AND(D12=""),"",IF(AND(E12=""),"",E12/D12*100))</f>
        <v/>
      </c>
      <c r="G12" s="137"/>
      <c r="H12" s="102" t="str">
        <f t="shared" ref="H12:H75" si="1">IF(AND(D12=""),"",IF(AND(E12=""),"",SUM(F12+G12)))</f>
        <v/>
      </c>
      <c r="I12" s="105" t="str">
        <f t="shared" ref="I12:I75" si="2">IF(H12="","",IF(B12="NSO","",IF(H12&gt;85,5,IF(H12&gt;75,4,IF(H12&gt;=65,3,"NON ELIGIBLE")))))</f>
        <v/>
      </c>
      <c r="J12" s="138"/>
      <c r="K12" s="138"/>
      <c r="L12" s="138"/>
      <c r="M12" s="138"/>
      <c r="N12" s="98" t="str">
        <f t="shared" ref="N12:N75" si="3">IF(AND(I12=""),"",SUM(J12:M12))</f>
        <v/>
      </c>
      <c r="O12" s="98" t="str">
        <f t="shared" ref="O12:O75" si="4">IF(AND(I12=""),"",ROUNDUP(N12*15%,0))</f>
        <v/>
      </c>
      <c r="P12" s="141" t="str">
        <f t="shared" ref="P12:P75" si="5">IF(AND(I12=""),"",IF(AND(I12="NON ELIGIBLE"),O12,(O12+I12)))</f>
        <v/>
      </c>
      <c r="Q12" s="138"/>
      <c r="R12" s="138"/>
      <c r="S12" s="138"/>
      <c r="T12" s="138"/>
      <c r="U12" s="98" t="str">
        <f t="shared" ref="U12:U75" si="6">IF(AND(I12=""),"",SUM(Q12:T12))</f>
        <v/>
      </c>
      <c r="V12" s="98" t="str">
        <f t="shared" ref="V12:V75" si="7">IF(AND(I12=""),"",ROUNDUP(U12*15%,0))</f>
        <v/>
      </c>
      <c r="W12" s="141" t="str">
        <f t="shared" ref="W12:W75" si="8">IF(AND(I12=""),"",IF(AND(I12="NON ELIGIBLE"),V12,(V12+I12)))</f>
        <v/>
      </c>
      <c r="X12" s="138"/>
      <c r="Y12" s="138"/>
      <c r="Z12" s="138"/>
      <c r="AA12" s="138"/>
      <c r="AB12" s="98" t="str">
        <f t="shared" ref="AB12:AB75" si="9">IF(AND(I12=""),"",SUM(X12:AA12))</f>
        <v/>
      </c>
      <c r="AC12" s="98" t="str">
        <f t="shared" ref="AC12:AC75" si="10">IF(AND(I12=""),"",ROUNDUP(AB12*15%,0))</f>
        <v/>
      </c>
      <c r="AD12" s="141" t="str">
        <f t="shared" ref="AD12:AD75" si="11">IF(AND(I12=""),"",IF(AND(I12="NON ELIGIBLE"),AC12,(AC12+I12)))</f>
        <v/>
      </c>
      <c r="AE12" s="138"/>
      <c r="AF12" s="138"/>
      <c r="AG12" s="138"/>
      <c r="AH12" s="138"/>
      <c r="AI12" s="98" t="str">
        <f t="shared" ref="AI12:AI75" si="12">IF(AND(I12=""),"",SUM(AE12:AH12))</f>
        <v/>
      </c>
      <c r="AJ12" s="98" t="str">
        <f t="shared" ref="AJ12:AJ75" si="13">IF(AND(I12=""),"",ROUNDUP(AI12*15%,0))</f>
        <v/>
      </c>
      <c r="AK12" s="141" t="str">
        <f t="shared" ref="AK12:AK75" si="14">IF(AND(I12=""),"",IF(AND(I12="NON ELIGIBLE"),AJ12,(AJ12+I12)))</f>
        <v/>
      </c>
      <c r="AL12" s="138"/>
      <c r="AM12" s="138"/>
      <c r="AN12" s="138"/>
      <c r="AO12" s="138"/>
      <c r="AP12" s="98" t="str">
        <f t="shared" ref="AP12:AP75" si="15">IF(AND(I12=""),"",SUM(AL12:AO12))</f>
        <v/>
      </c>
      <c r="AQ12" s="98" t="str">
        <f t="shared" ref="AQ12:AQ75" si="16">IF(AND(I12=""),"",ROUNDUP(AP12*15%,0))</f>
        <v/>
      </c>
      <c r="AR12" s="141" t="str">
        <f t="shared" ref="AR12:AR75" si="17">IF(AND(I12=""),"",IF(AND(I12="NON ELIGIBLE"),AQ12,(AQ12+I12)))</f>
        <v/>
      </c>
      <c r="AS12" s="138"/>
      <c r="AT12" s="138"/>
      <c r="AU12" s="138"/>
      <c r="AV12" s="138"/>
      <c r="AW12" s="98" t="str">
        <f t="shared" ref="AW12:AW75" si="18">IF(AND(I12=""),"",SUM(AS12:AV12))</f>
        <v/>
      </c>
      <c r="AX12" s="98" t="str">
        <f t="shared" ref="AX12:AX75" si="19">IF(AND(I12=""),"",ROUNDUP(AW12*15%,0))</f>
        <v/>
      </c>
      <c r="AY12" s="141" t="str">
        <f t="shared" ref="AY12:AY75" si="20">IF(AND(I12=""),"",IF(AND(I12="NON ELIGIBLE"),AX12,(AX12+I12)))</f>
        <v/>
      </c>
      <c r="AZ12" s="139"/>
      <c r="BA12" s="139"/>
      <c r="BB12" s="139"/>
      <c r="BC12" s="139"/>
      <c r="BD12" s="139"/>
      <c r="BE12" s="99" t="str">
        <f t="shared" ref="BE12:BE75" si="21">IF(AND(C12=""),"",SUM(AZ12+BA12+BB12+BC12+BD12))</f>
        <v/>
      </c>
      <c r="BF12" s="100" t="str">
        <f t="shared" ref="BF12:BF75" si="22">IF(BE12=""," ",IF(BE12&gt;90,"A+",IF(BE12&gt;75,"A",IF(BE12&gt;60,"B",IF(BE12&gt;40,"C","D")))))</f>
        <v xml:space="preserve"> </v>
      </c>
      <c r="BG12" s="139"/>
      <c r="BH12" s="139"/>
      <c r="BI12" s="139"/>
      <c r="BJ12" s="139"/>
      <c r="BK12" s="139"/>
      <c r="BL12" s="99" t="str">
        <f t="shared" ref="BL12:BL75" si="23">IF(AND(C12=""),"",SUM(BG12+BH12+BI12+BJ12+BK12))</f>
        <v/>
      </c>
      <c r="BM12" s="100" t="str">
        <f t="shared" ref="BM12:BM75" si="24">IF(BL12=""," ",IF(BL12&gt;90,"A+",IF(BL12&gt;75,"A",IF(BL12&gt;60,"B",IF(BL12&gt;40,"C","D")))))</f>
        <v xml:space="preserve"> </v>
      </c>
      <c r="BN12" s="139"/>
      <c r="BO12" s="139"/>
      <c r="BP12" s="139"/>
      <c r="BQ12" s="139"/>
      <c r="BR12" s="139"/>
      <c r="BS12" s="99" t="str">
        <f t="shared" ref="BS12:BS75" si="25">IF(AND(C12=""),"",SUM(BN12+BO12+BP12+BQ12+BR12))</f>
        <v/>
      </c>
      <c r="BT12" s="140" t="str">
        <f t="shared" ref="BT12:BT75" si="26">IF(BS12=""," ",IF(BS12&gt;90,"A+",IF(BS12&gt;75,"A",IF(BS12&gt;60,"B",IF(BS12&gt;40,"C","D")))))</f>
        <v xml:space="preserve"> </v>
      </c>
      <c r="CI12" s="116"/>
      <c r="CJ12" s="116"/>
    </row>
    <row r="13" spans="1:88" ht="23.25" customHeight="1" x14ac:dyDescent="0.35">
      <c r="A13" s="96">
        <v>3</v>
      </c>
      <c r="B13" s="134"/>
      <c r="C13" s="135"/>
      <c r="D13" s="136"/>
      <c r="E13" s="136"/>
      <c r="F13" s="104" t="str">
        <f t="shared" si="0"/>
        <v/>
      </c>
      <c r="G13" s="137"/>
      <c r="H13" s="102" t="str">
        <f t="shared" si="1"/>
        <v/>
      </c>
      <c r="I13" s="105" t="str">
        <f t="shared" si="2"/>
        <v/>
      </c>
      <c r="J13" s="138"/>
      <c r="K13" s="138"/>
      <c r="L13" s="138"/>
      <c r="M13" s="138"/>
      <c r="N13" s="98" t="str">
        <f t="shared" si="3"/>
        <v/>
      </c>
      <c r="O13" s="98" t="str">
        <f t="shared" si="4"/>
        <v/>
      </c>
      <c r="P13" s="141" t="str">
        <f t="shared" si="5"/>
        <v/>
      </c>
      <c r="Q13" s="138"/>
      <c r="R13" s="138"/>
      <c r="S13" s="138"/>
      <c r="T13" s="138"/>
      <c r="U13" s="98" t="str">
        <f t="shared" si="6"/>
        <v/>
      </c>
      <c r="V13" s="98" t="str">
        <f t="shared" si="7"/>
        <v/>
      </c>
      <c r="W13" s="141" t="str">
        <f t="shared" si="8"/>
        <v/>
      </c>
      <c r="X13" s="138"/>
      <c r="Y13" s="138"/>
      <c r="Z13" s="138"/>
      <c r="AA13" s="138"/>
      <c r="AB13" s="98" t="str">
        <f t="shared" si="9"/>
        <v/>
      </c>
      <c r="AC13" s="98" t="str">
        <f t="shared" si="10"/>
        <v/>
      </c>
      <c r="AD13" s="141" t="str">
        <f t="shared" si="11"/>
        <v/>
      </c>
      <c r="AE13" s="138"/>
      <c r="AF13" s="138"/>
      <c r="AG13" s="138"/>
      <c r="AH13" s="138"/>
      <c r="AI13" s="98" t="str">
        <f t="shared" si="12"/>
        <v/>
      </c>
      <c r="AJ13" s="98" t="str">
        <f t="shared" si="13"/>
        <v/>
      </c>
      <c r="AK13" s="141" t="str">
        <f t="shared" si="14"/>
        <v/>
      </c>
      <c r="AL13" s="138"/>
      <c r="AM13" s="138"/>
      <c r="AN13" s="138"/>
      <c r="AO13" s="138"/>
      <c r="AP13" s="98" t="str">
        <f t="shared" si="15"/>
        <v/>
      </c>
      <c r="AQ13" s="98" t="str">
        <f t="shared" si="16"/>
        <v/>
      </c>
      <c r="AR13" s="141" t="str">
        <f t="shared" si="17"/>
        <v/>
      </c>
      <c r="AS13" s="138"/>
      <c r="AT13" s="138"/>
      <c r="AU13" s="138"/>
      <c r="AV13" s="138"/>
      <c r="AW13" s="98" t="str">
        <f t="shared" si="18"/>
        <v/>
      </c>
      <c r="AX13" s="98" t="str">
        <f t="shared" si="19"/>
        <v/>
      </c>
      <c r="AY13" s="141" t="str">
        <f t="shared" si="20"/>
        <v/>
      </c>
      <c r="AZ13" s="139"/>
      <c r="BA13" s="139"/>
      <c r="BB13" s="139"/>
      <c r="BC13" s="139"/>
      <c r="BD13" s="139"/>
      <c r="BE13" s="99" t="str">
        <f t="shared" si="21"/>
        <v/>
      </c>
      <c r="BF13" s="100" t="str">
        <f t="shared" si="22"/>
        <v xml:space="preserve"> </v>
      </c>
      <c r="BG13" s="139"/>
      <c r="BH13" s="139"/>
      <c r="BI13" s="139"/>
      <c r="BJ13" s="139"/>
      <c r="BK13" s="139"/>
      <c r="BL13" s="99" t="str">
        <f t="shared" si="23"/>
        <v/>
      </c>
      <c r="BM13" s="100" t="str">
        <f t="shared" si="24"/>
        <v xml:space="preserve"> </v>
      </c>
      <c r="BN13" s="139"/>
      <c r="BO13" s="139"/>
      <c r="BP13" s="139"/>
      <c r="BQ13" s="139"/>
      <c r="BR13" s="139"/>
      <c r="BS13" s="99" t="str">
        <f t="shared" si="25"/>
        <v/>
      </c>
      <c r="BT13" s="140" t="str">
        <f t="shared" si="26"/>
        <v xml:space="preserve"> </v>
      </c>
      <c r="CI13" s="116"/>
      <c r="CJ13" s="116"/>
    </row>
    <row r="14" spans="1:88" ht="22.5" customHeight="1" x14ac:dyDescent="0.35">
      <c r="A14" s="101">
        <v>4</v>
      </c>
      <c r="B14" s="134"/>
      <c r="C14" s="135"/>
      <c r="D14" s="136"/>
      <c r="E14" s="136"/>
      <c r="F14" s="104" t="str">
        <f t="shared" si="0"/>
        <v/>
      </c>
      <c r="G14" s="137"/>
      <c r="H14" s="102" t="str">
        <f t="shared" si="1"/>
        <v/>
      </c>
      <c r="I14" s="105" t="str">
        <f t="shared" si="2"/>
        <v/>
      </c>
      <c r="J14" s="138"/>
      <c r="K14" s="138"/>
      <c r="L14" s="138"/>
      <c r="M14" s="138"/>
      <c r="N14" s="98" t="str">
        <f t="shared" si="3"/>
        <v/>
      </c>
      <c r="O14" s="98" t="str">
        <f t="shared" si="4"/>
        <v/>
      </c>
      <c r="P14" s="141" t="str">
        <f t="shared" si="5"/>
        <v/>
      </c>
      <c r="Q14" s="138"/>
      <c r="R14" s="138"/>
      <c r="S14" s="138"/>
      <c r="T14" s="138"/>
      <c r="U14" s="98" t="str">
        <f t="shared" si="6"/>
        <v/>
      </c>
      <c r="V14" s="98" t="str">
        <f t="shared" si="7"/>
        <v/>
      </c>
      <c r="W14" s="141" t="str">
        <f t="shared" si="8"/>
        <v/>
      </c>
      <c r="X14" s="138"/>
      <c r="Y14" s="138"/>
      <c r="Z14" s="138"/>
      <c r="AA14" s="138"/>
      <c r="AB14" s="98" t="str">
        <f t="shared" si="9"/>
        <v/>
      </c>
      <c r="AC14" s="98" t="str">
        <f t="shared" si="10"/>
        <v/>
      </c>
      <c r="AD14" s="141" t="str">
        <f t="shared" si="11"/>
        <v/>
      </c>
      <c r="AE14" s="138"/>
      <c r="AF14" s="138"/>
      <c r="AG14" s="138"/>
      <c r="AH14" s="138"/>
      <c r="AI14" s="98" t="str">
        <f t="shared" si="12"/>
        <v/>
      </c>
      <c r="AJ14" s="98" t="str">
        <f t="shared" si="13"/>
        <v/>
      </c>
      <c r="AK14" s="141" t="str">
        <f t="shared" si="14"/>
        <v/>
      </c>
      <c r="AL14" s="138"/>
      <c r="AM14" s="138"/>
      <c r="AN14" s="138"/>
      <c r="AO14" s="138"/>
      <c r="AP14" s="98" t="str">
        <f t="shared" si="15"/>
        <v/>
      </c>
      <c r="AQ14" s="98" t="str">
        <f t="shared" si="16"/>
        <v/>
      </c>
      <c r="AR14" s="141" t="str">
        <f t="shared" si="17"/>
        <v/>
      </c>
      <c r="AS14" s="138"/>
      <c r="AT14" s="138"/>
      <c r="AU14" s="138"/>
      <c r="AV14" s="138"/>
      <c r="AW14" s="98" t="str">
        <f t="shared" si="18"/>
        <v/>
      </c>
      <c r="AX14" s="98" t="str">
        <f t="shared" si="19"/>
        <v/>
      </c>
      <c r="AY14" s="141" t="str">
        <f t="shared" si="20"/>
        <v/>
      </c>
      <c r="AZ14" s="139"/>
      <c r="BA14" s="139"/>
      <c r="BB14" s="139"/>
      <c r="BC14" s="139"/>
      <c r="BD14" s="139"/>
      <c r="BE14" s="99" t="str">
        <f t="shared" si="21"/>
        <v/>
      </c>
      <c r="BF14" s="100" t="str">
        <f t="shared" si="22"/>
        <v xml:space="preserve"> </v>
      </c>
      <c r="BG14" s="139"/>
      <c r="BH14" s="139"/>
      <c r="BI14" s="139"/>
      <c r="BJ14" s="139"/>
      <c r="BK14" s="139"/>
      <c r="BL14" s="99" t="str">
        <f t="shared" si="23"/>
        <v/>
      </c>
      <c r="BM14" s="100" t="str">
        <f t="shared" si="24"/>
        <v xml:space="preserve"> </v>
      </c>
      <c r="BN14" s="139"/>
      <c r="BO14" s="139"/>
      <c r="BP14" s="139"/>
      <c r="BQ14" s="139"/>
      <c r="BR14" s="139"/>
      <c r="BS14" s="99" t="str">
        <f t="shared" si="25"/>
        <v/>
      </c>
      <c r="BT14" s="140" t="str">
        <f t="shared" si="26"/>
        <v xml:space="preserve"> </v>
      </c>
      <c r="CI14" s="116"/>
      <c r="CJ14" s="116"/>
    </row>
    <row r="15" spans="1:88" ht="18.75" x14ac:dyDescent="0.25">
      <c r="A15" s="96">
        <v>5</v>
      </c>
      <c r="B15" s="134"/>
      <c r="C15" s="135"/>
      <c r="D15" s="136"/>
      <c r="E15" s="136"/>
      <c r="F15" s="104" t="str">
        <f t="shared" si="0"/>
        <v/>
      </c>
      <c r="G15" s="137"/>
      <c r="H15" s="102" t="str">
        <f t="shared" si="1"/>
        <v/>
      </c>
      <c r="I15" s="105" t="str">
        <f t="shared" si="2"/>
        <v/>
      </c>
      <c r="J15" s="138"/>
      <c r="K15" s="138"/>
      <c r="L15" s="138"/>
      <c r="M15" s="138"/>
      <c r="N15" s="98" t="str">
        <f t="shared" si="3"/>
        <v/>
      </c>
      <c r="O15" s="98" t="str">
        <f t="shared" si="4"/>
        <v/>
      </c>
      <c r="P15" s="141" t="str">
        <f t="shared" si="5"/>
        <v/>
      </c>
      <c r="Q15" s="138"/>
      <c r="R15" s="138"/>
      <c r="S15" s="138"/>
      <c r="T15" s="138"/>
      <c r="U15" s="98" t="str">
        <f t="shared" si="6"/>
        <v/>
      </c>
      <c r="V15" s="98" t="str">
        <f t="shared" si="7"/>
        <v/>
      </c>
      <c r="W15" s="141" t="str">
        <f t="shared" si="8"/>
        <v/>
      </c>
      <c r="X15" s="138"/>
      <c r="Y15" s="138"/>
      <c r="Z15" s="138"/>
      <c r="AA15" s="138"/>
      <c r="AB15" s="98" t="str">
        <f t="shared" si="9"/>
        <v/>
      </c>
      <c r="AC15" s="98" t="str">
        <f t="shared" si="10"/>
        <v/>
      </c>
      <c r="AD15" s="141" t="str">
        <f t="shared" si="11"/>
        <v/>
      </c>
      <c r="AE15" s="138"/>
      <c r="AF15" s="138"/>
      <c r="AG15" s="138"/>
      <c r="AH15" s="138"/>
      <c r="AI15" s="98" t="str">
        <f t="shared" si="12"/>
        <v/>
      </c>
      <c r="AJ15" s="98" t="str">
        <f t="shared" si="13"/>
        <v/>
      </c>
      <c r="AK15" s="141" t="str">
        <f t="shared" si="14"/>
        <v/>
      </c>
      <c r="AL15" s="138"/>
      <c r="AM15" s="138"/>
      <c r="AN15" s="138"/>
      <c r="AO15" s="138"/>
      <c r="AP15" s="98" t="str">
        <f t="shared" si="15"/>
        <v/>
      </c>
      <c r="AQ15" s="98" t="str">
        <f t="shared" si="16"/>
        <v/>
      </c>
      <c r="AR15" s="141" t="str">
        <f t="shared" si="17"/>
        <v/>
      </c>
      <c r="AS15" s="138"/>
      <c r="AT15" s="138"/>
      <c r="AU15" s="138"/>
      <c r="AV15" s="138"/>
      <c r="AW15" s="98" t="str">
        <f t="shared" si="18"/>
        <v/>
      </c>
      <c r="AX15" s="98" t="str">
        <f t="shared" si="19"/>
        <v/>
      </c>
      <c r="AY15" s="141" t="str">
        <f t="shared" si="20"/>
        <v/>
      </c>
      <c r="AZ15" s="139"/>
      <c r="BA15" s="139"/>
      <c r="BB15" s="139"/>
      <c r="BC15" s="139"/>
      <c r="BD15" s="139"/>
      <c r="BE15" s="99" t="str">
        <f t="shared" si="21"/>
        <v/>
      </c>
      <c r="BF15" s="100" t="str">
        <f t="shared" si="22"/>
        <v xml:space="preserve"> </v>
      </c>
      <c r="BG15" s="139"/>
      <c r="BH15" s="139"/>
      <c r="BI15" s="139"/>
      <c r="BJ15" s="139"/>
      <c r="BK15" s="139"/>
      <c r="BL15" s="99" t="str">
        <f t="shared" si="23"/>
        <v/>
      </c>
      <c r="BM15" s="100" t="str">
        <f t="shared" si="24"/>
        <v xml:space="preserve"> </v>
      </c>
      <c r="BN15" s="139"/>
      <c r="BO15" s="139"/>
      <c r="BP15" s="139"/>
      <c r="BQ15" s="139"/>
      <c r="BR15" s="139"/>
      <c r="BS15" s="99" t="str">
        <f t="shared" si="25"/>
        <v/>
      </c>
      <c r="BT15" s="140" t="str">
        <f t="shared" si="26"/>
        <v xml:space="preserve"> </v>
      </c>
    </row>
    <row r="16" spans="1:88" ht="18.75" x14ac:dyDescent="0.25">
      <c r="A16" s="101">
        <v>6</v>
      </c>
      <c r="B16" s="134"/>
      <c r="C16" s="135"/>
      <c r="D16" s="136"/>
      <c r="E16" s="136"/>
      <c r="F16" s="104" t="str">
        <f t="shared" si="0"/>
        <v/>
      </c>
      <c r="G16" s="137"/>
      <c r="H16" s="102" t="str">
        <f t="shared" si="1"/>
        <v/>
      </c>
      <c r="I16" s="105" t="str">
        <f t="shared" si="2"/>
        <v/>
      </c>
      <c r="J16" s="138"/>
      <c r="K16" s="138"/>
      <c r="L16" s="138"/>
      <c r="M16" s="138"/>
      <c r="N16" s="98" t="str">
        <f t="shared" si="3"/>
        <v/>
      </c>
      <c r="O16" s="98" t="str">
        <f t="shared" si="4"/>
        <v/>
      </c>
      <c r="P16" s="141" t="str">
        <f t="shared" si="5"/>
        <v/>
      </c>
      <c r="Q16" s="138"/>
      <c r="R16" s="138"/>
      <c r="S16" s="138"/>
      <c r="T16" s="138"/>
      <c r="U16" s="98" t="str">
        <f t="shared" si="6"/>
        <v/>
      </c>
      <c r="V16" s="98" t="str">
        <f t="shared" si="7"/>
        <v/>
      </c>
      <c r="W16" s="141" t="str">
        <f t="shared" si="8"/>
        <v/>
      </c>
      <c r="X16" s="138"/>
      <c r="Y16" s="138"/>
      <c r="Z16" s="138"/>
      <c r="AA16" s="138"/>
      <c r="AB16" s="98" t="str">
        <f t="shared" si="9"/>
        <v/>
      </c>
      <c r="AC16" s="98" t="str">
        <f t="shared" si="10"/>
        <v/>
      </c>
      <c r="AD16" s="141" t="str">
        <f t="shared" si="11"/>
        <v/>
      </c>
      <c r="AE16" s="138"/>
      <c r="AF16" s="138"/>
      <c r="AG16" s="138"/>
      <c r="AH16" s="138"/>
      <c r="AI16" s="98" t="str">
        <f t="shared" si="12"/>
        <v/>
      </c>
      <c r="AJ16" s="98" t="str">
        <f t="shared" si="13"/>
        <v/>
      </c>
      <c r="AK16" s="141" t="str">
        <f t="shared" si="14"/>
        <v/>
      </c>
      <c r="AL16" s="138"/>
      <c r="AM16" s="138"/>
      <c r="AN16" s="138"/>
      <c r="AO16" s="138"/>
      <c r="AP16" s="98" t="str">
        <f t="shared" si="15"/>
        <v/>
      </c>
      <c r="AQ16" s="98" t="str">
        <f t="shared" si="16"/>
        <v/>
      </c>
      <c r="AR16" s="141" t="str">
        <f t="shared" si="17"/>
        <v/>
      </c>
      <c r="AS16" s="138"/>
      <c r="AT16" s="138"/>
      <c r="AU16" s="138"/>
      <c r="AV16" s="138"/>
      <c r="AW16" s="98" t="str">
        <f t="shared" si="18"/>
        <v/>
      </c>
      <c r="AX16" s="98" t="str">
        <f t="shared" si="19"/>
        <v/>
      </c>
      <c r="AY16" s="141" t="str">
        <f t="shared" si="20"/>
        <v/>
      </c>
      <c r="AZ16" s="139"/>
      <c r="BA16" s="139"/>
      <c r="BB16" s="139"/>
      <c r="BC16" s="139"/>
      <c r="BD16" s="139"/>
      <c r="BE16" s="99" t="str">
        <f t="shared" si="21"/>
        <v/>
      </c>
      <c r="BF16" s="100" t="str">
        <f t="shared" si="22"/>
        <v xml:space="preserve"> </v>
      </c>
      <c r="BG16" s="139"/>
      <c r="BH16" s="139"/>
      <c r="BI16" s="139"/>
      <c r="BJ16" s="139"/>
      <c r="BK16" s="139"/>
      <c r="BL16" s="99" t="str">
        <f t="shared" si="23"/>
        <v/>
      </c>
      <c r="BM16" s="100" t="str">
        <f t="shared" si="24"/>
        <v xml:space="preserve"> </v>
      </c>
      <c r="BN16" s="139"/>
      <c r="BO16" s="139"/>
      <c r="BP16" s="139"/>
      <c r="BQ16" s="139"/>
      <c r="BR16" s="139"/>
      <c r="BS16" s="99" t="str">
        <f t="shared" si="25"/>
        <v/>
      </c>
      <c r="BT16" s="140" t="str">
        <f t="shared" si="26"/>
        <v xml:space="preserve"> </v>
      </c>
    </row>
    <row r="17" spans="1:72" ht="18.75" x14ac:dyDescent="0.25">
      <c r="A17" s="96">
        <v>7</v>
      </c>
      <c r="B17" s="134"/>
      <c r="C17" s="135"/>
      <c r="D17" s="136"/>
      <c r="E17" s="136"/>
      <c r="F17" s="104" t="str">
        <f t="shared" si="0"/>
        <v/>
      </c>
      <c r="G17" s="137"/>
      <c r="H17" s="102" t="str">
        <f t="shared" si="1"/>
        <v/>
      </c>
      <c r="I17" s="105" t="str">
        <f t="shared" si="2"/>
        <v/>
      </c>
      <c r="J17" s="138"/>
      <c r="K17" s="138"/>
      <c r="L17" s="138"/>
      <c r="M17" s="138"/>
      <c r="N17" s="98" t="str">
        <f t="shared" si="3"/>
        <v/>
      </c>
      <c r="O17" s="98" t="str">
        <f t="shared" si="4"/>
        <v/>
      </c>
      <c r="P17" s="141" t="str">
        <f t="shared" si="5"/>
        <v/>
      </c>
      <c r="Q17" s="138"/>
      <c r="R17" s="138"/>
      <c r="S17" s="138"/>
      <c r="T17" s="138"/>
      <c r="U17" s="98" t="str">
        <f t="shared" si="6"/>
        <v/>
      </c>
      <c r="V17" s="98" t="str">
        <f t="shared" si="7"/>
        <v/>
      </c>
      <c r="W17" s="141" t="str">
        <f t="shared" si="8"/>
        <v/>
      </c>
      <c r="X17" s="138"/>
      <c r="Y17" s="138"/>
      <c r="Z17" s="138"/>
      <c r="AA17" s="138"/>
      <c r="AB17" s="98" t="str">
        <f t="shared" si="9"/>
        <v/>
      </c>
      <c r="AC17" s="98" t="str">
        <f t="shared" si="10"/>
        <v/>
      </c>
      <c r="AD17" s="141" t="str">
        <f t="shared" si="11"/>
        <v/>
      </c>
      <c r="AE17" s="138"/>
      <c r="AF17" s="138"/>
      <c r="AG17" s="138"/>
      <c r="AH17" s="138"/>
      <c r="AI17" s="98" t="str">
        <f t="shared" si="12"/>
        <v/>
      </c>
      <c r="AJ17" s="98" t="str">
        <f t="shared" si="13"/>
        <v/>
      </c>
      <c r="AK17" s="141" t="str">
        <f t="shared" si="14"/>
        <v/>
      </c>
      <c r="AL17" s="138"/>
      <c r="AM17" s="138"/>
      <c r="AN17" s="138"/>
      <c r="AO17" s="138"/>
      <c r="AP17" s="98" t="str">
        <f t="shared" si="15"/>
        <v/>
      </c>
      <c r="AQ17" s="98" t="str">
        <f t="shared" si="16"/>
        <v/>
      </c>
      <c r="AR17" s="141" t="str">
        <f t="shared" si="17"/>
        <v/>
      </c>
      <c r="AS17" s="138"/>
      <c r="AT17" s="138"/>
      <c r="AU17" s="138"/>
      <c r="AV17" s="138"/>
      <c r="AW17" s="98" t="str">
        <f t="shared" si="18"/>
        <v/>
      </c>
      <c r="AX17" s="98" t="str">
        <f t="shared" si="19"/>
        <v/>
      </c>
      <c r="AY17" s="141" t="str">
        <f t="shared" si="20"/>
        <v/>
      </c>
      <c r="AZ17" s="139"/>
      <c r="BA17" s="139"/>
      <c r="BB17" s="139"/>
      <c r="BC17" s="139"/>
      <c r="BD17" s="139"/>
      <c r="BE17" s="99" t="str">
        <f t="shared" si="21"/>
        <v/>
      </c>
      <c r="BF17" s="100" t="str">
        <f t="shared" si="22"/>
        <v xml:space="preserve"> </v>
      </c>
      <c r="BG17" s="139"/>
      <c r="BH17" s="139"/>
      <c r="BI17" s="139"/>
      <c r="BJ17" s="139"/>
      <c r="BK17" s="139"/>
      <c r="BL17" s="99" t="str">
        <f t="shared" si="23"/>
        <v/>
      </c>
      <c r="BM17" s="100" t="str">
        <f t="shared" si="24"/>
        <v xml:space="preserve"> </v>
      </c>
      <c r="BN17" s="139"/>
      <c r="BO17" s="139"/>
      <c r="BP17" s="139"/>
      <c r="BQ17" s="139"/>
      <c r="BR17" s="139"/>
      <c r="BS17" s="99" t="str">
        <f t="shared" si="25"/>
        <v/>
      </c>
      <c r="BT17" s="140" t="str">
        <f t="shared" si="26"/>
        <v xml:space="preserve"> </v>
      </c>
    </row>
    <row r="18" spans="1:72" ht="18.75" x14ac:dyDescent="0.25">
      <c r="A18" s="101">
        <v>8</v>
      </c>
      <c r="B18" s="134"/>
      <c r="C18" s="135"/>
      <c r="D18" s="136"/>
      <c r="E18" s="136"/>
      <c r="F18" s="104" t="str">
        <f t="shared" si="0"/>
        <v/>
      </c>
      <c r="G18" s="137"/>
      <c r="H18" s="102" t="str">
        <f t="shared" si="1"/>
        <v/>
      </c>
      <c r="I18" s="105" t="str">
        <f t="shared" si="2"/>
        <v/>
      </c>
      <c r="J18" s="138"/>
      <c r="K18" s="138"/>
      <c r="L18" s="138"/>
      <c r="M18" s="138"/>
      <c r="N18" s="98" t="str">
        <f t="shared" si="3"/>
        <v/>
      </c>
      <c r="O18" s="98" t="str">
        <f t="shared" si="4"/>
        <v/>
      </c>
      <c r="P18" s="141" t="str">
        <f t="shared" si="5"/>
        <v/>
      </c>
      <c r="Q18" s="138"/>
      <c r="R18" s="138"/>
      <c r="S18" s="138"/>
      <c r="T18" s="138"/>
      <c r="U18" s="98" t="str">
        <f t="shared" si="6"/>
        <v/>
      </c>
      <c r="V18" s="98" t="str">
        <f t="shared" si="7"/>
        <v/>
      </c>
      <c r="W18" s="141" t="str">
        <f t="shared" si="8"/>
        <v/>
      </c>
      <c r="X18" s="138"/>
      <c r="Y18" s="138"/>
      <c r="Z18" s="138"/>
      <c r="AA18" s="138"/>
      <c r="AB18" s="98" t="str">
        <f t="shared" si="9"/>
        <v/>
      </c>
      <c r="AC18" s="98" t="str">
        <f t="shared" si="10"/>
        <v/>
      </c>
      <c r="AD18" s="141" t="str">
        <f t="shared" si="11"/>
        <v/>
      </c>
      <c r="AE18" s="138"/>
      <c r="AF18" s="138"/>
      <c r="AG18" s="138"/>
      <c r="AH18" s="138"/>
      <c r="AI18" s="98" t="str">
        <f t="shared" si="12"/>
        <v/>
      </c>
      <c r="AJ18" s="98" t="str">
        <f t="shared" si="13"/>
        <v/>
      </c>
      <c r="AK18" s="141" t="str">
        <f t="shared" si="14"/>
        <v/>
      </c>
      <c r="AL18" s="138"/>
      <c r="AM18" s="138"/>
      <c r="AN18" s="138"/>
      <c r="AO18" s="138"/>
      <c r="AP18" s="98" t="str">
        <f t="shared" si="15"/>
        <v/>
      </c>
      <c r="AQ18" s="98" t="str">
        <f t="shared" si="16"/>
        <v/>
      </c>
      <c r="AR18" s="141" t="str">
        <f t="shared" si="17"/>
        <v/>
      </c>
      <c r="AS18" s="138"/>
      <c r="AT18" s="138"/>
      <c r="AU18" s="138"/>
      <c r="AV18" s="138"/>
      <c r="AW18" s="98" t="str">
        <f t="shared" si="18"/>
        <v/>
      </c>
      <c r="AX18" s="98" t="str">
        <f t="shared" si="19"/>
        <v/>
      </c>
      <c r="AY18" s="141" t="str">
        <f t="shared" si="20"/>
        <v/>
      </c>
      <c r="AZ18" s="139"/>
      <c r="BA18" s="139"/>
      <c r="BB18" s="139"/>
      <c r="BC18" s="139"/>
      <c r="BD18" s="139"/>
      <c r="BE18" s="99" t="str">
        <f t="shared" si="21"/>
        <v/>
      </c>
      <c r="BF18" s="100" t="str">
        <f t="shared" si="22"/>
        <v xml:space="preserve"> </v>
      </c>
      <c r="BG18" s="139"/>
      <c r="BH18" s="139"/>
      <c r="BI18" s="139"/>
      <c r="BJ18" s="139"/>
      <c r="BK18" s="139"/>
      <c r="BL18" s="99" t="str">
        <f t="shared" si="23"/>
        <v/>
      </c>
      <c r="BM18" s="100" t="str">
        <f t="shared" si="24"/>
        <v xml:space="preserve"> </v>
      </c>
      <c r="BN18" s="139"/>
      <c r="BO18" s="139"/>
      <c r="BP18" s="139"/>
      <c r="BQ18" s="139"/>
      <c r="BR18" s="139"/>
      <c r="BS18" s="99" t="str">
        <f t="shared" si="25"/>
        <v/>
      </c>
      <c r="BT18" s="140" t="str">
        <f t="shared" si="26"/>
        <v xml:space="preserve"> </v>
      </c>
    </row>
    <row r="19" spans="1:72" ht="18.75" x14ac:dyDescent="0.25">
      <c r="A19" s="96">
        <v>9</v>
      </c>
      <c r="B19" s="134"/>
      <c r="C19" s="135"/>
      <c r="D19" s="136"/>
      <c r="E19" s="136"/>
      <c r="F19" s="104" t="str">
        <f t="shared" si="0"/>
        <v/>
      </c>
      <c r="G19" s="137"/>
      <c r="H19" s="102" t="str">
        <f t="shared" si="1"/>
        <v/>
      </c>
      <c r="I19" s="105" t="str">
        <f t="shared" si="2"/>
        <v/>
      </c>
      <c r="J19" s="138"/>
      <c r="K19" s="138"/>
      <c r="L19" s="138"/>
      <c r="M19" s="138"/>
      <c r="N19" s="98" t="str">
        <f t="shared" si="3"/>
        <v/>
      </c>
      <c r="O19" s="98" t="str">
        <f t="shared" si="4"/>
        <v/>
      </c>
      <c r="P19" s="141" t="str">
        <f t="shared" si="5"/>
        <v/>
      </c>
      <c r="Q19" s="138"/>
      <c r="R19" s="138"/>
      <c r="S19" s="138"/>
      <c r="T19" s="138"/>
      <c r="U19" s="98" t="str">
        <f t="shared" si="6"/>
        <v/>
      </c>
      <c r="V19" s="98" t="str">
        <f t="shared" si="7"/>
        <v/>
      </c>
      <c r="W19" s="141" t="str">
        <f t="shared" si="8"/>
        <v/>
      </c>
      <c r="X19" s="138"/>
      <c r="Y19" s="138"/>
      <c r="Z19" s="138"/>
      <c r="AA19" s="138"/>
      <c r="AB19" s="98" t="str">
        <f t="shared" si="9"/>
        <v/>
      </c>
      <c r="AC19" s="98" t="str">
        <f t="shared" si="10"/>
        <v/>
      </c>
      <c r="AD19" s="141" t="str">
        <f t="shared" si="11"/>
        <v/>
      </c>
      <c r="AE19" s="138"/>
      <c r="AF19" s="138"/>
      <c r="AG19" s="138"/>
      <c r="AH19" s="138"/>
      <c r="AI19" s="98" t="str">
        <f t="shared" si="12"/>
        <v/>
      </c>
      <c r="AJ19" s="98" t="str">
        <f t="shared" si="13"/>
        <v/>
      </c>
      <c r="AK19" s="141" t="str">
        <f t="shared" si="14"/>
        <v/>
      </c>
      <c r="AL19" s="138"/>
      <c r="AM19" s="138"/>
      <c r="AN19" s="138"/>
      <c r="AO19" s="138"/>
      <c r="AP19" s="98" t="str">
        <f t="shared" si="15"/>
        <v/>
      </c>
      <c r="AQ19" s="98" t="str">
        <f t="shared" si="16"/>
        <v/>
      </c>
      <c r="AR19" s="141" t="str">
        <f t="shared" si="17"/>
        <v/>
      </c>
      <c r="AS19" s="138"/>
      <c r="AT19" s="138"/>
      <c r="AU19" s="138"/>
      <c r="AV19" s="138"/>
      <c r="AW19" s="98" t="str">
        <f t="shared" si="18"/>
        <v/>
      </c>
      <c r="AX19" s="98" t="str">
        <f t="shared" si="19"/>
        <v/>
      </c>
      <c r="AY19" s="141" t="str">
        <f t="shared" si="20"/>
        <v/>
      </c>
      <c r="AZ19" s="139"/>
      <c r="BA19" s="139"/>
      <c r="BB19" s="139"/>
      <c r="BC19" s="139"/>
      <c r="BD19" s="139"/>
      <c r="BE19" s="99" t="str">
        <f t="shared" si="21"/>
        <v/>
      </c>
      <c r="BF19" s="100" t="str">
        <f t="shared" si="22"/>
        <v xml:space="preserve"> </v>
      </c>
      <c r="BG19" s="139"/>
      <c r="BH19" s="139"/>
      <c r="BI19" s="139"/>
      <c r="BJ19" s="139"/>
      <c r="BK19" s="139"/>
      <c r="BL19" s="99" t="str">
        <f t="shared" si="23"/>
        <v/>
      </c>
      <c r="BM19" s="100" t="str">
        <f t="shared" si="24"/>
        <v xml:space="preserve"> </v>
      </c>
      <c r="BN19" s="139"/>
      <c r="BO19" s="139"/>
      <c r="BP19" s="139"/>
      <c r="BQ19" s="139"/>
      <c r="BR19" s="139"/>
      <c r="BS19" s="99" t="str">
        <f t="shared" si="25"/>
        <v/>
      </c>
      <c r="BT19" s="140" t="str">
        <f t="shared" si="26"/>
        <v xml:space="preserve"> </v>
      </c>
    </row>
    <row r="20" spans="1:72" ht="18.75" x14ac:dyDescent="0.25">
      <c r="A20" s="101">
        <v>10</v>
      </c>
      <c r="B20" s="134"/>
      <c r="C20" s="135"/>
      <c r="D20" s="136"/>
      <c r="E20" s="136"/>
      <c r="F20" s="104" t="str">
        <f t="shared" si="0"/>
        <v/>
      </c>
      <c r="G20" s="137"/>
      <c r="H20" s="102" t="str">
        <f t="shared" si="1"/>
        <v/>
      </c>
      <c r="I20" s="105" t="str">
        <f t="shared" si="2"/>
        <v/>
      </c>
      <c r="J20" s="138"/>
      <c r="K20" s="138"/>
      <c r="L20" s="138"/>
      <c r="M20" s="138"/>
      <c r="N20" s="98" t="str">
        <f t="shared" si="3"/>
        <v/>
      </c>
      <c r="O20" s="98" t="str">
        <f t="shared" si="4"/>
        <v/>
      </c>
      <c r="P20" s="141" t="str">
        <f t="shared" si="5"/>
        <v/>
      </c>
      <c r="Q20" s="138"/>
      <c r="R20" s="138"/>
      <c r="S20" s="138"/>
      <c r="T20" s="138"/>
      <c r="U20" s="98" t="str">
        <f t="shared" si="6"/>
        <v/>
      </c>
      <c r="V20" s="98" t="str">
        <f t="shared" si="7"/>
        <v/>
      </c>
      <c r="W20" s="141" t="str">
        <f t="shared" si="8"/>
        <v/>
      </c>
      <c r="X20" s="138"/>
      <c r="Y20" s="138"/>
      <c r="Z20" s="138"/>
      <c r="AA20" s="138"/>
      <c r="AB20" s="98" t="str">
        <f t="shared" si="9"/>
        <v/>
      </c>
      <c r="AC20" s="98" t="str">
        <f t="shared" si="10"/>
        <v/>
      </c>
      <c r="AD20" s="141" t="str">
        <f t="shared" si="11"/>
        <v/>
      </c>
      <c r="AE20" s="138"/>
      <c r="AF20" s="138"/>
      <c r="AG20" s="138"/>
      <c r="AH20" s="138"/>
      <c r="AI20" s="98" t="str">
        <f t="shared" si="12"/>
        <v/>
      </c>
      <c r="AJ20" s="98" t="str">
        <f t="shared" si="13"/>
        <v/>
      </c>
      <c r="AK20" s="141" t="str">
        <f t="shared" si="14"/>
        <v/>
      </c>
      <c r="AL20" s="138"/>
      <c r="AM20" s="138"/>
      <c r="AN20" s="138"/>
      <c r="AO20" s="138"/>
      <c r="AP20" s="98" t="str">
        <f t="shared" si="15"/>
        <v/>
      </c>
      <c r="AQ20" s="98" t="str">
        <f t="shared" si="16"/>
        <v/>
      </c>
      <c r="AR20" s="141" t="str">
        <f t="shared" si="17"/>
        <v/>
      </c>
      <c r="AS20" s="138"/>
      <c r="AT20" s="138"/>
      <c r="AU20" s="138"/>
      <c r="AV20" s="138"/>
      <c r="AW20" s="98" t="str">
        <f t="shared" si="18"/>
        <v/>
      </c>
      <c r="AX20" s="98" t="str">
        <f t="shared" si="19"/>
        <v/>
      </c>
      <c r="AY20" s="141" t="str">
        <f t="shared" si="20"/>
        <v/>
      </c>
      <c r="AZ20" s="139"/>
      <c r="BA20" s="139"/>
      <c r="BB20" s="139"/>
      <c r="BC20" s="139"/>
      <c r="BD20" s="139"/>
      <c r="BE20" s="99" t="str">
        <f t="shared" si="21"/>
        <v/>
      </c>
      <c r="BF20" s="100" t="str">
        <f t="shared" si="22"/>
        <v xml:space="preserve"> </v>
      </c>
      <c r="BG20" s="139"/>
      <c r="BH20" s="139"/>
      <c r="BI20" s="139"/>
      <c r="BJ20" s="139"/>
      <c r="BK20" s="139"/>
      <c r="BL20" s="99" t="str">
        <f t="shared" si="23"/>
        <v/>
      </c>
      <c r="BM20" s="100" t="str">
        <f t="shared" si="24"/>
        <v xml:space="preserve"> </v>
      </c>
      <c r="BN20" s="139"/>
      <c r="BO20" s="139"/>
      <c r="BP20" s="139"/>
      <c r="BQ20" s="139"/>
      <c r="BR20" s="139"/>
      <c r="BS20" s="99" t="str">
        <f t="shared" si="25"/>
        <v/>
      </c>
      <c r="BT20" s="140" t="str">
        <f t="shared" si="26"/>
        <v xml:space="preserve"> </v>
      </c>
    </row>
    <row r="21" spans="1:72" ht="18.75" x14ac:dyDescent="0.25">
      <c r="A21" s="96">
        <v>11</v>
      </c>
      <c r="B21" s="134"/>
      <c r="C21" s="135"/>
      <c r="D21" s="136"/>
      <c r="E21" s="136"/>
      <c r="F21" s="104" t="str">
        <f t="shared" si="0"/>
        <v/>
      </c>
      <c r="G21" s="137"/>
      <c r="H21" s="102" t="str">
        <f t="shared" si="1"/>
        <v/>
      </c>
      <c r="I21" s="105" t="str">
        <f t="shared" si="2"/>
        <v/>
      </c>
      <c r="J21" s="138"/>
      <c r="K21" s="138"/>
      <c r="L21" s="138"/>
      <c r="M21" s="138"/>
      <c r="N21" s="98" t="str">
        <f t="shared" si="3"/>
        <v/>
      </c>
      <c r="O21" s="98" t="str">
        <f t="shared" si="4"/>
        <v/>
      </c>
      <c r="P21" s="141" t="str">
        <f t="shared" si="5"/>
        <v/>
      </c>
      <c r="Q21" s="138"/>
      <c r="R21" s="138"/>
      <c r="S21" s="138"/>
      <c r="T21" s="138"/>
      <c r="U21" s="98" t="str">
        <f t="shared" si="6"/>
        <v/>
      </c>
      <c r="V21" s="98" t="str">
        <f t="shared" si="7"/>
        <v/>
      </c>
      <c r="W21" s="141" t="str">
        <f t="shared" si="8"/>
        <v/>
      </c>
      <c r="X21" s="138"/>
      <c r="Y21" s="138"/>
      <c r="Z21" s="138"/>
      <c r="AA21" s="138"/>
      <c r="AB21" s="98" t="str">
        <f t="shared" si="9"/>
        <v/>
      </c>
      <c r="AC21" s="98" t="str">
        <f t="shared" si="10"/>
        <v/>
      </c>
      <c r="AD21" s="141" t="str">
        <f t="shared" si="11"/>
        <v/>
      </c>
      <c r="AE21" s="138"/>
      <c r="AF21" s="138"/>
      <c r="AG21" s="138"/>
      <c r="AH21" s="138"/>
      <c r="AI21" s="98" t="str">
        <f t="shared" si="12"/>
        <v/>
      </c>
      <c r="AJ21" s="98" t="str">
        <f t="shared" si="13"/>
        <v/>
      </c>
      <c r="AK21" s="141" t="str">
        <f t="shared" si="14"/>
        <v/>
      </c>
      <c r="AL21" s="138"/>
      <c r="AM21" s="138"/>
      <c r="AN21" s="138"/>
      <c r="AO21" s="138"/>
      <c r="AP21" s="98" t="str">
        <f t="shared" si="15"/>
        <v/>
      </c>
      <c r="AQ21" s="98" t="str">
        <f t="shared" si="16"/>
        <v/>
      </c>
      <c r="AR21" s="141" t="str">
        <f t="shared" si="17"/>
        <v/>
      </c>
      <c r="AS21" s="138"/>
      <c r="AT21" s="138"/>
      <c r="AU21" s="138"/>
      <c r="AV21" s="138"/>
      <c r="AW21" s="98" t="str">
        <f t="shared" si="18"/>
        <v/>
      </c>
      <c r="AX21" s="98" t="str">
        <f t="shared" si="19"/>
        <v/>
      </c>
      <c r="AY21" s="141" t="str">
        <f t="shared" si="20"/>
        <v/>
      </c>
      <c r="AZ21" s="139"/>
      <c r="BA21" s="139"/>
      <c r="BB21" s="139"/>
      <c r="BC21" s="139"/>
      <c r="BD21" s="139"/>
      <c r="BE21" s="99" t="str">
        <f t="shared" si="21"/>
        <v/>
      </c>
      <c r="BF21" s="100" t="str">
        <f t="shared" si="22"/>
        <v xml:space="preserve"> </v>
      </c>
      <c r="BG21" s="139"/>
      <c r="BH21" s="139"/>
      <c r="BI21" s="139"/>
      <c r="BJ21" s="139"/>
      <c r="BK21" s="139"/>
      <c r="BL21" s="99" t="str">
        <f t="shared" si="23"/>
        <v/>
      </c>
      <c r="BM21" s="100" t="str">
        <f t="shared" si="24"/>
        <v xml:space="preserve"> </v>
      </c>
      <c r="BN21" s="139"/>
      <c r="BO21" s="139"/>
      <c r="BP21" s="139"/>
      <c r="BQ21" s="139"/>
      <c r="BR21" s="139"/>
      <c r="BS21" s="99" t="str">
        <f t="shared" si="25"/>
        <v/>
      </c>
      <c r="BT21" s="140" t="str">
        <f t="shared" si="26"/>
        <v xml:space="preserve"> </v>
      </c>
    </row>
    <row r="22" spans="1:72" ht="18.75" x14ac:dyDescent="0.25">
      <c r="A22" s="101">
        <v>12</v>
      </c>
      <c r="B22" s="134"/>
      <c r="C22" s="135"/>
      <c r="D22" s="136"/>
      <c r="E22" s="136"/>
      <c r="F22" s="104" t="str">
        <f t="shared" si="0"/>
        <v/>
      </c>
      <c r="G22" s="137"/>
      <c r="H22" s="102" t="str">
        <f t="shared" si="1"/>
        <v/>
      </c>
      <c r="I22" s="105" t="str">
        <f t="shared" si="2"/>
        <v/>
      </c>
      <c r="J22" s="138"/>
      <c r="K22" s="138"/>
      <c r="L22" s="138"/>
      <c r="M22" s="138"/>
      <c r="N22" s="98" t="str">
        <f t="shared" si="3"/>
        <v/>
      </c>
      <c r="O22" s="98" t="str">
        <f t="shared" si="4"/>
        <v/>
      </c>
      <c r="P22" s="141" t="str">
        <f t="shared" si="5"/>
        <v/>
      </c>
      <c r="Q22" s="138"/>
      <c r="R22" s="138"/>
      <c r="S22" s="138"/>
      <c r="T22" s="138"/>
      <c r="U22" s="98" t="str">
        <f t="shared" si="6"/>
        <v/>
      </c>
      <c r="V22" s="98" t="str">
        <f t="shared" si="7"/>
        <v/>
      </c>
      <c r="W22" s="141" t="str">
        <f t="shared" si="8"/>
        <v/>
      </c>
      <c r="X22" s="138"/>
      <c r="Y22" s="138"/>
      <c r="Z22" s="138"/>
      <c r="AA22" s="138"/>
      <c r="AB22" s="98" t="str">
        <f t="shared" si="9"/>
        <v/>
      </c>
      <c r="AC22" s="98" t="str">
        <f t="shared" si="10"/>
        <v/>
      </c>
      <c r="AD22" s="141" t="str">
        <f t="shared" si="11"/>
        <v/>
      </c>
      <c r="AE22" s="138"/>
      <c r="AF22" s="138"/>
      <c r="AG22" s="138"/>
      <c r="AH22" s="138"/>
      <c r="AI22" s="98" t="str">
        <f t="shared" si="12"/>
        <v/>
      </c>
      <c r="AJ22" s="98" t="str">
        <f t="shared" si="13"/>
        <v/>
      </c>
      <c r="AK22" s="141" t="str">
        <f t="shared" si="14"/>
        <v/>
      </c>
      <c r="AL22" s="138"/>
      <c r="AM22" s="138"/>
      <c r="AN22" s="138"/>
      <c r="AO22" s="138"/>
      <c r="AP22" s="98" t="str">
        <f t="shared" si="15"/>
        <v/>
      </c>
      <c r="AQ22" s="98" t="str">
        <f t="shared" si="16"/>
        <v/>
      </c>
      <c r="AR22" s="141" t="str">
        <f t="shared" si="17"/>
        <v/>
      </c>
      <c r="AS22" s="138"/>
      <c r="AT22" s="138"/>
      <c r="AU22" s="138"/>
      <c r="AV22" s="138"/>
      <c r="AW22" s="98" t="str">
        <f t="shared" si="18"/>
        <v/>
      </c>
      <c r="AX22" s="98" t="str">
        <f t="shared" si="19"/>
        <v/>
      </c>
      <c r="AY22" s="141" t="str">
        <f t="shared" si="20"/>
        <v/>
      </c>
      <c r="AZ22" s="139"/>
      <c r="BA22" s="139"/>
      <c r="BB22" s="139"/>
      <c r="BC22" s="139"/>
      <c r="BD22" s="139"/>
      <c r="BE22" s="99" t="str">
        <f t="shared" si="21"/>
        <v/>
      </c>
      <c r="BF22" s="100" t="str">
        <f t="shared" si="22"/>
        <v xml:space="preserve"> </v>
      </c>
      <c r="BG22" s="139"/>
      <c r="BH22" s="139"/>
      <c r="BI22" s="139"/>
      <c r="BJ22" s="139"/>
      <c r="BK22" s="139"/>
      <c r="BL22" s="99" t="str">
        <f t="shared" si="23"/>
        <v/>
      </c>
      <c r="BM22" s="100" t="str">
        <f t="shared" si="24"/>
        <v xml:space="preserve"> </v>
      </c>
      <c r="BN22" s="139"/>
      <c r="BO22" s="139"/>
      <c r="BP22" s="139"/>
      <c r="BQ22" s="139"/>
      <c r="BR22" s="139"/>
      <c r="BS22" s="99" t="str">
        <f t="shared" si="25"/>
        <v/>
      </c>
      <c r="BT22" s="140" t="str">
        <f t="shared" si="26"/>
        <v xml:space="preserve"> </v>
      </c>
    </row>
    <row r="23" spans="1:72" ht="18.75" x14ac:dyDescent="0.25">
      <c r="A23" s="96">
        <v>13</v>
      </c>
      <c r="B23" s="134"/>
      <c r="C23" s="135"/>
      <c r="D23" s="136"/>
      <c r="E23" s="136"/>
      <c r="F23" s="104" t="str">
        <f t="shared" si="0"/>
        <v/>
      </c>
      <c r="G23" s="137"/>
      <c r="H23" s="102" t="str">
        <f t="shared" si="1"/>
        <v/>
      </c>
      <c r="I23" s="105" t="str">
        <f t="shared" si="2"/>
        <v/>
      </c>
      <c r="J23" s="138"/>
      <c r="K23" s="138"/>
      <c r="L23" s="138"/>
      <c r="M23" s="138"/>
      <c r="N23" s="98" t="str">
        <f t="shared" si="3"/>
        <v/>
      </c>
      <c r="O23" s="98" t="str">
        <f>IF(AND(I23=""),"",ROUNDUP(N23*15%,0))</f>
        <v/>
      </c>
      <c r="P23" s="141" t="str">
        <f t="shared" si="5"/>
        <v/>
      </c>
      <c r="Q23" s="138"/>
      <c r="R23" s="138"/>
      <c r="S23" s="138"/>
      <c r="T23" s="138"/>
      <c r="U23" s="98" t="str">
        <f t="shared" si="6"/>
        <v/>
      </c>
      <c r="V23" s="98" t="str">
        <f t="shared" si="7"/>
        <v/>
      </c>
      <c r="W23" s="141" t="str">
        <f t="shared" si="8"/>
        <v/>
      </c>
      <c r="X23" s="138"/>
      <c r="Y23" s="138"/>
      <c r="Z23" s="138"/>
      <c r="AA23" s="138"/>
      <c r="AB23" s="98" t="str">
        <f t="shared" si="9"/>
        <v/>
      </c>
      <c r="AC23" s="98" t="str">
        <f t="shared" si="10"/>
        <v/>
      </c>
      <c r="AD23" s="141" t="str">
        <f t="shared" si="11"/>
        <v/>
      </c>
      <c r="AE23" s="138"/>
      <c r="AF23" s="138"/>
      <c r="AG23" s="138"/>
      <c r="AH23" s="138"/>
      <c r="AI23" s="98" t="str">
        <f t="shared" si="12"/>
        <v/>
      </c>
      <c r="AJ23" s="98" t="str">
        <f t="shared" si="13"/>
        <v/>
      </c>
      <c r="AK23" s="141" t="str">
        <f t="shared" si="14"/>
        <v/>
      </c>
      <c r="AL23" s="138"/>
      <c r="AM23" s="138"/>
      <c r="AN23" s="138"/>
      <c r="AO23" s="138"/>
      <c r="AP23" s="98" t="str">
        <f t="shared" si="15"/>
        <v/>
      </c>
      <c r="AQ23" s="98" t="str">
        <f t="shared" si="16"/>
        <v/>
      </c>
      <c r="AR23" s="141" t="str">
        <f t="shared" si="17"/>
        <v/>
      </c>
      <c r="AS23" s="138"/>
      <c r="AT23" s="138"/>
      <c r="AU23" s="138"/>
      <c r="AV23" s="138"/>
      <c r="AW23" s="98" t="str">
        <f t="shared" si="18"/>
        <v/>
      </c>
      <c r="AX23" s="98" t="str">
        <f t="shared" si="19"/>
        <v/>
      </c>
      <c r="AY23" s="141" t="str">
        <f t="shared" si="20"/>
        <v/>
      </c>
      <c r="AZ23" s="139"/>
      <c r="BA23" s="139"/>
      <c r="BB23" s="139"/>
      <c r="BC23" s="139"/>
      <c r="BD23" s="139"/>
      <c r="BE23" s="99" t="str">
        <f t="shared" si="21"/>
        <v/>
      </c>
      <c r="BF23" s="100" t="str">
        <f t="shared" si="22"/>
        <v xml:space="preserve"> </v>
      </c>
      <c r="BG23" s="139"/>
      <c r="BH23" s="139"/>
      <c r="BI23" s="139"/>
      <c r="BJ23" s="139"/>
      <c r="BK23" s="139"/>
      <c r="BL23" s="99" t="str">
        <f t="shared" si="23"/>
        <v/>
      </c>
      <c r="BM23" s="100" t="str">
        <f t="shared" si="24"/>
        <v xml:space="preserve"> </v>
      </c>
      <c r="BN23" s="139"/>
      <c r="BO23" s="139"/>
      <c r="BP23" s="139"/>
      <c r="BQ23" s="139"/>
      <c r="BR23" s="139"/>
      <c r="BS23" s="99" t="str">
        <f t="shared" si="25"/>
        <v/>
      </c>
      <c r="BT23" s="140" t="str">
        <f t="shared" si="26"/>
        <v xml:space="preserve"> </v>
      </c>
    </row>
    <row r="24" spans="1:72" ht="18.75" x14ac:dyDescent="0.25">
      <c r="A24" s="101">
        <v>14</v>
      </c>
      <c r="B24" s="134"/>
      <c r="C24" s="135"/>
      <c r="D24" s="136"/>
      <c r="E24" s="136"/>
      <c r="F24" s="104" t="str">
        <f t="shared" si="0"/>
        <v/>
      </c>
      <c r="G24" s="137"/>
      <c r="H24" s="102" t="str">
        <f t="shared" si="1"/>
        <v/>
      </c>
      <c r="I24" s="105" t="str">
        <f t="shared" si="2"/>
        <v/>
      </c>
      <c r="J24" s="138"/>
      <c r="K24" s="138"/>
      <c r="L24" s="138"/>
      <c r="M24" s="138"/>
      <c r="N24" s="98" t="str">
        <f t="shared" si="3"/>
        <v/>
      </c>
      <c r="O24" s="98" t="str">
        <f t="shared" si="4"/>
        <v/>
      </c>
      <c r="P24" s="141" t="str">
        <f t="shared" si="5"/>
        <v/>
      </c>
      <c r="Q24" s="138"/>
      <c r="R24" s="138"/>
      <c r="S24" s="138"/>
      <c r="T24" s="138"/>
      <c r="U24" s="98" t="str">
        <f t="shared" si="6"/>
        <v/>
      </c>
      <c r="V24" s="98" t="str">
        <f t="shared" si="7"/>
        <v/>
      </c>
      <c r="W24" s="141" t="str">
        <f t="shared" si="8"/>
        <v/>
      </c>
      <c r="X24" s="138"/>
      <c r="Y24" s="138"/>
      <c r="Z24" s="138"/>
      <c r="AA24" s="138"/>
      <c r="AB24" s="98" t="str">
        <f t="shared" si="9"/>
        <v/>
      </c>
      <c r="AC24" s="98" t="str">
        <f t="shared" si="10"/>
        <v/>
      </c>
      <c r="AD24" s="141" t="str">
        <f t="shared" si="11"/>
        <v/>
      </c>
      <c r="AE24" s="138"/>
      <c r="AF24" s="138"/>
      <c r="AG24" s="138"/>
      <c r="AH24" s="138"/>
      <c r="AI24" s="98" t="str">
        <f t="shared" si="12"/>
        <v/>
      </c>
      <c r="AJ24" s="98" t="str">
        <f t="shared" si="13"/>
        <v/>
      </c>
      <c r="AK24" s="141" t="str">
        <f t="shared" si="14"/>
        <v/>
      </c>
      <c r="AL24" s="138"/>
      <c r="AM24" s="138"/>
      <c r="AN24" s="138"/>
      <c r="AO24" s="138"/>
      <c r="AP24" s="98" t="str">
        <f t="shared" si="15"/>
        <v/>
      </c>
      <c r="AQ24" s="98" t="str">
        <f t="shared" si="16"/>
        <v/>
      </c>
      <c r="AR24" s="141" t="str">
        <f t="shared" si="17"/>
        <v/>
      </c>
      <c r="AS24" s="138"/>
      <c r="AT24" s="138"/>
      <c r="AU24" s="138"/>
      <c r="AV24" s="138"/>
      <c r="AW24" s="98" t="str">
        <f t="shared" si="18"/>
        <v/>
      </c>
      <c r="AX24" s="98" t="str">
        <f t="shared" si="19"/>
        <v/>
      </c>
      <c r="AY24" s="141" t="str">
        <f t="shared" si="20"/>
        <v/>
      </c>
      <c r="AZ24" s="139"/>
      <c r="BA24" s="139"/>
      <c r="BB24" s="139"/>
      <c r="BC24" s="139"/>
      <c r="BD24" s="139"/>
      <c r="BE24" s="99" t="str">
        <f t="shared" si="21"/>
        <v/>
      </c>
      <c r="BF24" s="100" t="str">
        <f t="shared" si="22"/>
        <v xml:space="preserve"> </v>
      </c>
      <c r="BG24" s="139"/>
      <c r="BH24" s="139"/>
      <c r="BI24" s="139"/>
      <c r="BJ24" s="139"/>
      <c r="BK24" s="139"/>
      <c r="BL24" s="99" t="str">
        <f t="shared" si="23"/>
        <v/>
      </c>
      <c r="BM24" s="100" t="str">
        <f t="shared" si="24"/>
        <v xml:space="preserve"> </v>
      </c>
      <c r="BN24" s="139"/>
      <c r="BO24" s="139"/>
      <c r="BP24" s="139"/>
      <c r="BQ24" s="139"/>
      <c r="BR24" s="139"/>
      <c r="BS24" s="99" t="str">
        <f t="shared" si="25"/>
        <v/>
      </c>
      <c r="BT24" s="140" t="str">
        <f t="shared" si="26"/>
        <v xml:space="preserve"> </v>
      </c>
    </row>
    <row r="25" spans="1:72" ht="18.75" x14ac:dyDescent="0.25">
      <c r="A25" s="96">
        <v>15</v>
      </c>
      <c r="B25" s="134"/>
      <c r="C25" s="135"/>
      <c r="D25" s="136"/>
      <c r="E25" s="136"/>
      <c r="F25" s="104" t="str">
        <f t="shared" si="0"/>
        <v/>
      </c>
      <c r="G25" s="137"/>
      <c r="H25" s="102" t="str">
        <f t="shared" si="1"/>
        <v/>
      </c>
      <c r="I25" s="105" t="str">
        <f t="shared" si="2"/>
        <v/>
      </c>
      <c r="J25" s="138"/>
      <c r="K25" s="138"/>
      <c r="L25" s="138"/>
      <c r="M25" s="138"/>
      <c r="N25" s="98" t="str">
        <f t="shared" si="3"/>
        <v/>
      </c>
      <c r="O25" s="98" t="str">
        <f t="shared" si="4"/>
        <v/>
      </c>
      <c r="P25" s="141" t="str">
        <f t="shared" si="5"/>
        <v/>
      </c>
      <c r="Q25" s="138"/>
      <c r="R25" s="138"/>
      <c r="S25" s="138"/>
      <c r="T25" s="138"/>
      <c r="U25" s="98" t="str">
        <f t="shared" si="6"/>
        <v/>
      </c>
      <c r="V25" s="98" t="str">
        <f t="shared" si="7"/>
        <v/>
      </c>
      <c r="W25" s="141" t="str">
        <f t="shared" si="8"/>
        <v/>
      </c>
      <c r="X25" s="138"/>
      <c r="Y25" s="138"/>
      <c r="Z25" s="138"/>
      <c r="AA25" s="138"/>
      <c r="AB25" s="98" t="str">
        <f t="shared" si="9"/>
        <v/>
      </c>
      <c r="AC25" s="98" t="str">
        <f t="shared" si="10"/>
        <v/>
      </c>
      <c r="AD25" s="141" t="str">
        <f t="shared" si="11"/>
        <v/>
      </c>
      <c r="AE25" s="138"/>
      <c r="AF25" s="138"/>
      <c r="AG25" s="138"/>
      <c r="AH25" s="138"/>
      <c r="AI25" s="98" t="str">
        <f t="shared" si="12"/>
        <v/>
      </c>
      <c r="AJ25" s="98" t="str">
        <f t="shared" si="13"/>
        <v/>
      </c>
      <c r="AK25" s="141" t="str">
        <f t="shared" si="14"/>
        <v/>
      </c>
      <c r="AL25" s="138"/>
      <c r="AM25" s="138"/>
      <c r="AN25" s="138"/>
      <c r="AO25" s="138"/>
      <c r="AP25" s="98" t="str">
        <f t="shared" si="15"/>
        <v/>
      </c>
      <c r="AQ25" s="98" t="str">
        <f t="shared" si="16"/>
        <v/>
      </c>
      <c r="AR25" s="141" t="str">
        <f t="shared" si="17"/>
        <v/>
      </c>
      <c r="AS25" s="138"/>
      <c r="AT25" s="138"/>
      <c r="AU25" s="138"/>
      <c r="AV25" s="138"/>
      <c r="AW25" s="98" t="str">
        <f t="shared" si="18"/>
        <v/>
      </c>
      <c r="AX25" s="98" t="str">
        <f t="shared" si="19"/>
        <v/>
      </c>
      <c r="AY25" s="141" t="str">
        <f t="shared" si="20"/>
        <v/>
      </c>
      <c r="AZ25" s="139"/>
      <c r="BA25" s="139"/>
      <c r="BB25" s="139"/>
      <c r="BC25" s="139"/>
      <c r="BD25" s="139"/>
      <c r="BE25" s="99" t="str">
        <f t="shared" si="21"/>
        <v/>
      </c>
      <c r="BF25" s="100" t="str">
        <f t="shared" si="22"/>
        <v xml:space="preserve"> </v>
      </c>
      <c r="BG25" s="139"/>
      <c r="BH25" s="139"/>
      <c r="BI25" s="139"/>
      <c r="BJ25" s="139"/>
      <c r="BK25" s="139"/>
      <c r="BL25" s="99" t="str">
        <f t="shared" si="23"/>
        <v/>
      </c>
      <c r="BM25" s="100" t="str">
        <f t="shared" si="24"/>
        <v xml:space="preserve"> </v>
      </c>
      <c r="BN25" s="139"/>
      <c r="BO25" s="139"/>
      <c r="BP25" s="139"/>
      <c r="BQ25" s="139"/>
      <c r="BR25" s="139"/>
      <c r="BS25" s="99" t="str">
        <f t="shared" si="25"/>
        <v/>
      </c>
      <c r="BT25" s="140" t="str">
        <f t="shared" si="26"/>
        <v xml:space="preserve"> </v>
      </c>
    </row>
    <row r="26" spans="1:72" ht="18.75" x14ac:dyDescent="0.25">
      <c r="A26" s="101">
        <v>16</v>
      </c>
      <c r="B26" s="134"/>
      <c r="C26" s="135"/>
      <c r="D26" s="136"/>
      <c r="E26" s="136"/>
      <c r="F26" s="104" t="str">
        <f t="shared" si="0"/>
        <v/>
      </c>
      <c r="G26" s="137"/>
      <c r="H26" s="102" t="str">
        <f t="shared" si="1"/>
        <v/>
      </c>
      <c r="I26" s="105" t="str">
        <f t="shared" si="2"/>
        <v/>
      </c>
      <c r="J26" s="138"/>
      <c r="K26" s="138"/>
      <c r="L26" s="138"/>
      <c r="M26" s="138"/>
      <c r="N26" s="98" t="str">
        <f t="shared" si="3"/>
        <v/>
      </c>
      <c r="O26" s="98" t="str">
        <f t="shared" si="4"/>
        <v/>
      </c>
      <c r="P26" s="141" t="str">
        <f t="shared" si="5"/>
        <v/>
      </c>
      <c r="Q26" s="138"/>
      <c r="R26" s="138"/>
      <c r="S26" s="138"/>
      <c r="T26" s="138"/>
      <c r="U26" s="98" t="str">
        <f t="shared" si="6"/>
        <v/>
      </c>
      <c r="V26" s="98" t="str">
        <f t="shared" si="7"/>
        <v/>
      </c>
      <c r="W26" s="141" t="str">
        <f t="shared" si="8"/>
        <v/>
      </c>
      <c r="X26" s="138"/>
      <c r="Y26" s="138"/>
      <c r="Z26" s="138"/>
      <c r="AA26" s="138"/>
      <c r="AB26" s="98" t="str">
        <f t="shared" si="9"/>
        <v/>
      </c>
      <c r="AC26" s="98" t="str">
        <f t="shared" si="10"/>
        <v/>
      </c>
      <c r="AD26" s="141" t="str">
        <f t="shared" si="11"/>
        <v/>
      </c>
      <c r="AE26" s="138"/>
      <c r="AF26" s="138"/>
      <c r="AG26" s="138"/>
      <c r="AH26" s="138"/>
      <c r="AI26" s="98" t="str">
        <f t="shared" si="12"/>
        <v/>
      </c>
      <c r="AJ26" s="98" t="str">
        <f t="shared" si="13"/>
        <v/>
      </c>
      <c r="AK26" s="141" t="str">
        <f t="shared" si="14"/>
        <v/>
      </c>
      <c r="AL26" s="138"/>
      <c r="AM26" s="138"/>
      <c r="AN26" s="138"/>
      <c r="AO26" s="138"/>
      <c r="AP26" s="98" t="str">
        <f t="shared" si="15"/>
        <v/>
      </c>
      <c r="AQ26" s="98" t="str">
        <f t="shared" si="16"/>
        <v/>
      </c>
      <c r="AR26" s="141" t="str">
        <f t="shared" si="17"/>
        <v/>
      </c>
      <c r="AS26" s="138"/>
      <c r="AT26" s="138"/>
      <c r="AU26" s="138"/>
      <c r="AV26" s="138"/>
      <c r="AW26" s="98" t="str">
        <f t="shared" si="18"/>
        <v/>
      </c>
      <c r="AX26" s="98" t="str">
        <f t="shared" si="19"/>
        <v/>
      </c>
      <c r="AY26" s="141" t="str">
        <f t="shared" si="20"/>
        <v/>
      </c>
      <c r="AZ26" s="139"/>
      <c r="BA26" s="139"/>
      <c r="BB26" s="139"/>
      <c r="BC26" s="139"/>
      <c r="BD26" s="139"/>
      <c r="BE26" s="99" t="str">
        <f t="shared" si="21"/>
        <v/>
      </c>
      <c r="BF26" s="100" t="str">
        <f t="shared" si="22"/>
        <v xml:space="preserve"> </v>
      </c>
      <c r="BG26" s="139"/>
      <c r="BH26" s="139"/>
      <c r="BI26" s="139"/>
      <c r="BJ26" s="139"/>
      <c r="BK26" s="139"/>
      <c r="BL26" s="99" t="str">
        <f t="shared" si="23"/>
        <v/>
      </c>
      <c r="BM26" s="100" t="str">
        <f t="shared" si="24"/>
        <v xml:space="preserve"> </v>
      </c>
      <c r="BN26" s="139"/>
      <c r="BO26" s="139"/>
      <c r="BP26" s="139"/>
      <c r="BQ26" s="139"/>
      <c r="BR26" s="139"/>
      <c r="BS26" s="99" t="str">
        <f t="shared" si="25"/>
        <v/>
      </c>
      <c r="BT26" s="140" t="str">
        <f t="shared" si="26"/>
        <v xml:space="preserve"> </v>
      </c>
    </row>
    <row r="27" spans="1:72" ht="18.75" x14ac:dyDescent="0.25">
      <c r="A27" s="96">
        <v>17</v>
      </c>
      <c r="B27" s="134"/>
      <c r="C27" s="135"/>
      <c r="D27" s="136"/>
      <c r="E27" s="136"/>
      <c r="F27" s="104" t="str">
        <f t="shared" si="0"/>
        <v/>
      </c>
      <c r="G27" s="137"/>
      <c r="H27" s="102" t="str">
        <f t="shared" si="1"/>
        <v/>
      </c>
      <c r="I27" s="105" t="str">
        <f t="shared" si="2"/>
        <v/>
      </c>
      <c r="J27" s="138"/>
      <c r="K27" s="138"/>
      <c r="L27" s="138"/>
      <c r="M27" s="138"/>
      <c r="N27" s="98" t="str">
        <f t="shared" si="3"/>
        <v/>
      </c>
      <c r="O27" s="98" t="str">
        <f t="shared" si="4"/>
        <v/>
      </c>
      <c r="P27" s="141" t="str">
        <f t="shared" si="5"/>
        <v/>
      </c>
      <c r="Q27" s="138"/>
      <c r="R27" s="138"/>
      <c r="S27" s="138"/>
      <c r="T27" s="138"/>
      <c r="U27" s="98" t="str">
        <f t="shared" si="6"/>
        <v/>
      </c>
      <c r="V27" s="98" t="str">
        <f t="shared" si="7"/>
        <v/>
      </c>
      <c r="W27" s="141" t="str">
        <f t="shared" si="8"/>
        <v/>
      </c>
      <c r="X27" s="138"/>
      <c r="Y27" s="138"/>
      <c r="Z27" s="138"/>
      <c r="AA27" s="138"/>
      <c r="AB27" s="98" t="str">
        <f t="shared" si="9"/>
        <v/>
      </c>
      <c r="AC27" s="98" t="str">
        <f t="shared" si="10"/>
        <v/>
      </c>
      <c r="AD27" s="141" t="str">
        <f t="shared" si="11"/>
        <v/>
      </c>
      <c r="AE27" s="138"/>
      <c r="AF27" s="138"/>
      <c r="AG27" s="138"/>
      <c r="AH27" s="138"/>
      <c r="AI27" s="98" t="str">
        <f t="shared" si="12"/>
        <v/>
      </c>
      <c r="AJ27" s="98" t="str">
        <f t="shared" si="13"/>
        <v/>
      </c>
      <c r="AK27" s="141" t="str">
        <f t="shared" si="14"/>
        <v/>
      </c>
      <c r="AL27" s="138"/>
      <c r="AM27" s="138"/>
      <c r="AN27" s="138"/>
      <c r="AO27" s="138"/>
      <c r="AP27" s="98" t="str">
        <f t="shared" si="15"/>
        <v/>
      </c>
      <c r="AQ27" s="98" t="str">
        <f t="shared" si="16"/>
        <v/>
      </c>
      <c r="AR27" s="141" t="str">
        <f t="shared" si="17"/>
        <v/>
      </c>
      <c r="AS27" s="138"/>
      <c r="AT27" s="138"/>
      <c r="AU27" s="138"/>
      <c r="AV27" s="138"/>
      <c r="AW27" s="98" t="str">
        <f t="shared" si="18"/>
        <v/>
      </c>
      <c r="AX27" s="98" t="str">
        <f t="shared" si="19"/>
        <v/>
      </c>
      <c r="AY27" s="141" t="str">
        <f t="shared" si="20"/>
        <v/>
      </c>
      <c r="AZ27" s="139"/>
      <c r="BA27" s="139"/>
      <c r="BB27" s="139"/>
      <c r="BC27" s="139"/>
      <c r="BD27" s="139"/>
      <c r="BE27" s="99" t="str">
        <f t="shared" si="21"/>
        <v/>
      </c>
      <c r="BF27" s="100" t="str">
        <f t="shared" si="22"/>
        <v xml:space="preserve"> </v>
      </c>
      <c r="BG27" s="139"/>
      <c r="BH27" s="139"/>
      <c r="BI27" s="139"/>
      <c r="BJ27" s="139"/>
      <c r="BK27" s="139"/>
      <c r="BL27" s="99" t="str">
        <f t="shared" si="23"/>
        <v/>
      </c>
      <c r="BM27" s="100" t="str">
        <f t="shared" si="24"/>
        <v xml:space="preserve"> </v>
      </c>
      <c r="BN27" s="139"/>
      <c r="BO27" s="139"/>
      <c r="BP27" s="139"/>
      <c r="BQ27" s="139"/>
      <c r="BR27" s="139"/>
      <c r="BS27" s="99" t="str">
        <f t="shared" si="25"/>
        <v/>
      </c>
      <c r="BT27" s="140" t="str">
        <f t="shared" si="26"/>
        <v xml:space="preserve"> </v>
      </c>
    </row>
    <row r="28" spans="1:72" ht="18.75" x14ac:dyDescent="0.25">
      <c r="A28" s="101">
        <v>18</v>
      </c>
      <c r="B28" s="134"/>
      <c r="C28" s="135"/>
      <c r="D28" s="136"/>
      <c r="E28" s="136"/>
      <c r="F28" s="104" t="str">
        <f t="shared" si="0"/>
        <v/>
      </c>
      <c r="G28" s="137"/>
      <c r="H28" s="102" t="str">
        <f t="shared" si="1"/>
        <v/>
      </c>
      <c r="I28" s="105" t="str">
        <f t="shared" si="2"/>
        <v/>
      </c>
      <c r="J28" s="138"/>
      <c r="K28" s="138"/>
      <c r="L28" s="138"/>
      <c r="M28" s="138"/>
      <c r="N28" s="98" t="str">
        <f t="shared" si="3"/>
        <v/>
      </c>
      <c r="O28" s="98" t="str">
        <f t="shared" si="4"/>
        <v/>
      </c>
      <c r="P28" s="141" t="str">
        <f t="shared" si="5"/>
        <v/>
      </c>
      <c r="Q28" s="138"/>
      <c r="R28" s="138"/>
      <c r="S28" s="138"/>
      <c r="T28" s="138"/>
      <c r="U28" s="98" t="str">
        <f t="shared" si="6"/>
        <v/>
      </c>
      <c r="V28" s="98" t="str">
        <f t="shared" si="7"/>
        <v/>
      </c>
      <c r="W28" s="141" t="str">
        <f t="shared" si="8"/>
        <v/>
      </c>
      <c r="X28" s="138"/>
      <c r="Y28" s="138"/>
      <c r="Z28" s="138"/>
      <c r="AA28" s="138"/>
      <c r="AB28" s="98" t="str">
        <f t="shared" si="9"/>
        <v/>
      </c>
      <c r="AC28" s="98" t="str">
        <f t="shared" si="10"/>
        <v/>
      </c>
      <c r="AD28" s="141" t="str">
        <f t="shared" si="11"/>
        <v/>
      </c>
      <c r="AE28" s="138"/>
      <c r="AF28" s="138"/>
      <c r="AG28" s="138"/>
      <c r="AH28" s="138"/>
      <c r="AI28" s="98" t="str">
        <f t="shared" si="12"/>
        <v/>
      </c>
      <c r="AJ28" s="98" t="str">
        <f t="shared" si="13"/>
        <v/>
      </c>
      <c r="AK28" s="141" t="str">
        <f t="shared" si="14"/>
        <v/>
      </c>
      <c r="AL28" s="138"/>
      <c r="AM28" s="138"/>
      <c r="AN28" s="138"/>
      <c r="AO28" s="138"/>
      <c r="AP28" s="98" t="str">
        <f t="shared" si="15"/>
        <v/>
      </c>
      <c r="AQ28" s="98" t="str">
        <f t="shared" si="16"/>
        <v/>
      </c>
      <c r="AR28" s="141" t="str">
        <f t="shared" si="17"/>
        <v/>
      </c>
      <c r="AS28" s="138"/>
      <c r="AT28" s="138"/>
      <c r="AU28" s="138"/>
      <c r="AV28" s="138"/>
      <c r="AW28" s="98" t="str">
        <f t="shared" si="18"/>
        <v/>
      </c>
      <c r="AX28" s="98" t="str">
        <f t="shared" si="19"/>
        <v/>
      </c>
      <c r="AY28" s="141" t="str">
        <f t="shared" si="20"/>
        <v/>
      </c>
      <c r="AZ28" s="139"/>
      <c r="BA28" s="139"/>
      <c r="BB28" s="139"/>
      <c r="BC28" s="139"/>
      <c r="BD28" s="139"/>
      <c r="BE28" s="99" t="str">
        <f t="shared" si="21"/>
        <v/>
      </c>
      <c r="BF28" s="100" t="str">
        <f t="shared" si="22"/>
        <v xml:space="preserve"> </v>
      </c>
      <c r="BG28" s="139"/>
      <c r="BH28" s="139"/>
      <c r="BI28" s="139"/>
      <c r="BJ28" s="139"/>
      <c r="BK28" s="139"/>
      <c r="BL28" s="99" t="str">
        <f t="shared" si="23"/>
        <v/>
      </c>
      <c r="BM28" s="100" t="str">
        <f t="shared" si="24"/>
        <v xml:space="preserve"> </v>
      </c>
      <c r="BN28" s="139"/>
      <c r="BO28" s="139"/>
      <c r="BP28" s="139"/>
      <c r="BQ28" s="139"/>
      <c r="BR28" s="139"/>
      <c r="BS28" s="99" t="str">
        <f t="shared" si="25"/>
        <v/>
      </c>
      <c r="BT28" s="140" t="str">
        <f t="shared" si="26"/>
        <v xml:space="preserve"> </v>
      </c>
    </row>
    <row r="29" spans="1:72" ht="18.75" x14ac:dyDescent="0.25">
      <c r="A29" s="96">
        <v>19</v>
      </c>
      <c r="B29" s="134"/>
      <c r="C29" s="135"/>
      <c r="D29" s="136"/>
      <c r="E29" s="136"/>
      <c r="F29" s="104" t="str">
        <f t="shared" si="0"/>
        <v/>
      </c>
      <c r="G29" s="137"/>
      <c r="H29" s="102" t="str">
        <f t="shared" si="1"/>
        <v/>
      </c>
      <c r="I29" s="105" t="str">
        <f t="shared" si="2"/>
        <v/>
      </c>
      <c r="J29" s="138"/>
      <c r="K29" s="138"/>
      <c r="L29" s="138"/>
      <c r="M29" s="138"/>
      <c r="N29" s="98" t="str">
        <f t="shared" si="3"/>
        <v/>
      </c>
      <c r="O29" s="98" t="str">
        <f t="shared" si="4"/>
        <v/>
      </c>
      <c r="P29" s="141" t="str">
        <f t="shared" si="5"/>
        <v/>
      </c>
      <c r="Q29" s="138"/>
      <c r="R29" s="138"/>
      <c r="S29" s="138"/>
      <c r="T29" s="138"/>
      <c r="U29" s="98" t="str">
        <f t="shared" si="6"/>
        <v/>
      </c>
      <c r="V29" s="98" t="str">
        <f t="shared" si="7"/>
        <v/>
      </c>
      <c r="W29" s="141" t="str">
        <f t="shared" si="8"/>
        <v/>
      </c>
      <c r="X29" s="138"/>
      <c r="Y29" s="138"/>
      <c r="Z29" s="138"/>
      <c r="AA29" s="138"/>
      <c r="AB29" s="98" t="str">
        <f t="shared" si="9"/>
        <v/>
      </c>
      <c r="AC29" s="98" t="str">
        <f t="shared" si="10"/>
        <v/>
      </c>
      <c r="AD29" s="141" t="str">
        <f t="shared" si="11"/>
        <v/>
      </c>
      <c r="AE29" s="138"/>
      <c r="AF29" s="138"/>
      <c r="AG29" s="138"/>
      <c r="AH29" s="138"/>
      <c r="AI29" s="98" t="str">
        <f t="shared" si="12"/>
        <v/>
      </c>
      <c r="AJ29" s="98" t="str">
        <f t="shared" si="13"/>
        <v/>
      </c>
      <c r="AK29" s="141" t="str">
        <f t="shared" si="14"/>
        <v/>
      </c>
      <c r="AL29" s="138"/>
      <c r="AM29" s="138"/>
      <c r="AN29" s="138"/>
      <c r="AO29" s="138"/>
      <c r="AP29" s="98" t="str">
        <f t="shared" si="15"/>
        <v/>
      </c>
      <c r="AQ29" s="98" t="str">
        <f t="shared" si="16"/>
        <v/>
      </c>
      <c r="AR29" s="141" t="str">
        <f t="shared" si="17"/>
        <v/>
      </c>
      <c r="AS29" s="138"/>
      <c r="AT29" s="138"/>
      <c r="AU29" s="138"/>
      <c r="AV29" s="138"/>
      <c r="AW29" s="98" t="str">
        <f t="shared" si="18"/>
        <v/>
      </c>
      <c r="AX29" s="98" t="str">
        <f t="shared" si="19"/>
        <v/>
      </c>
      <c r="AY29" s="141" t="str">
        <f t="shared" si="20"/>
        <v/>
      </c>
      <c r="AZ29" s="139"/>
      <c r="BA29" s="139"/>
      <c r="BB29" s="139"/>
      <c r="BC29" s="139"/>
      <c r="BD29" s="139"/>
      <c r="BE29" s="99" t="str">
        <f t="shared" si="21"/>
        <v/>
      </c>
      <c r="BF29" s="100" t="str">
        <f t="shared" si="22"/>
        <v xml:space="preserve"> </v>
      </c>
      <c r="BG29" s="139"/>
      <c r="BH29" s="139"/>
      <c r="BI29" s="139"/>
      <c r="BJ29" s="139"/>
      <c r="BK29" s="139"/>
      <c r="BL29" s="99" t="str">
        <f t="shared" si="23"/>
        <v/>
      </c>
      <c r="BM29" s="100" t="str">
        <f t="shared" si="24"/>
        <v xml:space="preserve"> </v>
      </c>
      <c r="BN29" s="139"/>
      <c r="BO29" s="139"/>
      <c r="BP29" s="139"/>
      <c r="BQ29" s="139"/>
      <c r="BR29" s="139"/>
      <c r="BS29" s="99" t="str">
        <f t="shared" si="25"/>
        <v/>
      </c>
      <c r="BT29" s="140" t="str">
        <f t="shared" si="26"/>
        <v xml:space="preserve"> </v>
      </c>
    </row>
    <row r="30" spans="1:72" ht="18.75" x14ac:dyDescent="0.25">
      <c r="A30" s="101">
        <v>20</v>
      </c>
      <c r="B30" s="134"/>
      <c r="C30" s="135"/>
      <c r="D30" s="136"/>
      <c r="E30" s="136"/>
      <c r="F30" s="104" t="str">
        <f t="shared" si="0"/>
        <v/>
      </c>
      <c r="G30" s="137"/>
      <c r="H30" s="102" t="str">
        <f t="shared" si="1"/>
        <v/>
      </c>
      <c r="I30" s="105" t="str">
        <f t="shared" si="2"/>
        <v/>
      </c>
      <c r="J30" s="138"/>
      <c r="K30" s="138"/>
      <c r="L30" s="138"/>
      <c r="M30" s="138"/>
      <c r="N30" s="98" t="str">
        <f t="shared" si="3"/>
        <v/>
      </c>
      <c r="O30" s="98" t="str">
        <f t="shared" si="4"/>
        <v/>
      </c>
      <c r="P30" s="141" t="str">
        <f t="shared" si="5"/>
        <v/>
      </c>
      <c r="Q30" s="138"/>
      <c r="R30" s="138"/>
      <c r="S30" s="138"/>
      <c r="T30" s="138"/>
      <c r="U30" s="98" t="str">
        <f t="shared" si="6"/>
        <v/>
      </c>
      <c r="V30" s="98" t="str">
        <f t="shared" si="7"/>
        <v/>
      </c>
      <c r="W30" s="141" t="str">
        <f t="shared" si="8"/>
        <v/>
      </c>
      <c r="X30" s="138"/>
      <c r="Y30" s="138"/>
      <c r="Z30" s="138"/>
      <c r="AA30" s="138"/>
      <c r="AB30" s="98" t="str">
        <f t="shared" si="9"/>
        <v/>
      </c>
      <c r="AC30" s="98" t="str">
        <f t="shared" si="10"/>
        <v/>
      </c>
      <c r="AD30" s="141" t="str">
        <f t="shared" si="11"/>
        <v/>
      </c>
      <c r="AE30" s="138"/>
      <c r="AF30" s="138"/>
      <c r="AG30" s="138"/>
      <c r="AH30" s="138"/>
      <c r="AI30" s="98" t="str">
        <f t="shared" si="12"/>
        <v/>
      </c>
      <c r="AJ30" s="98" t="str">
        <f t="shared" si="13"/>
        <v/>
      </c>
      <c r="AK30" s="141" t="str">
        <f t="shared" si="14"/>
        <v/>
      </c>
      <c r="AL30" s="138"/>
      <c r="AM30" s="138"/>
      <c r="AN30" s="138"/>
      <c r="AO30" s="138"/>
      <c r="AP30" s="98" t="str">
        <f t="shared" si="15"/>
        <v/>
      </c>
      <c r="AQ30" s="98" t="str">
        <f t="shared" si="16"/>
        <v/>
      </c>
      <c r="AR30" s="141" t="str">
        <f t="shared" si="17"/>
        <v/>
      </c>
      <c r="AS30" s="138"/>
      <c r="AT30" s="138"/>
      <c r="AU30" s="138"/>
      <c r="AV30" s="138"/>
      <c r="AW30" s="98" t="str">
        <f t="shared" si="18"/>
        <v/>
      </c>
      <c r="AX30" s="98" t="str">
        <f t="shared" si="19"/>
        <v/>
      </c>
      <c r="AY30" s="141" t="str">
        <f t="shared" si="20"/>
        <v/>
      </c>
      <c r="AZ30" s="139"/>
      <c r="BA30" s="139"/>
      <c r="BB30" s="139"/>
      <c r="BC30" s="139"/>
      <c r="BD30" s="139"/>
      <c r="BE30" s="99" t="str">
        <f t="shared" si="21"/>
        <v/>
      </c>
      <c r="BF30" s="100" t="str">
        <f t="shared" si="22"/>
        <v xml:space="preserve"> </v>
      </c>
      <c r="BG30" s="139"/>
      <c r="BH30" s="139"/>
      <c r="BI30" s="139"/>
      <c r="BJ30" s="139"/>
      <c r="BK30" s="139"/>
      <c r="BL30" s="99" t="str">
        <f t="shared" si="23"/>
        <v/>
      </c>
      <c r="BM30" s="100" t="str">
        <f t="shared" si="24"/>
        <v xml:space="preserve"> </v>
      </c>
      <c r="BN30" s="139"/>
      <c r="BO30" s="139"/>
      <c r="BP30" s="139"/>
      <c r="BQ30" s="139"/>
      <c r="BR30" s="139"/>
      <c r="BS30" s="99" t="str">
        <f t="shared" si="25"/>
        <v/>
      </c>
      <c r="BT30" s="140" t="str">
        <f t="shared" si="26"/>
        <v xml:space="preserve"> </v>
      </c>
    </row>
    <row r="31" spans="1:72" ht="18.75" x14ac:dyDescent="0.25">
      <c r="A31" s="96">
        <v>21</v>
      </c>
      <c r="B31" s="134"/>
      <c r="C31" s="135"/>
      <c r="D31" s="136"/>
      <c r="E31" s="136"/>
      <c r="F31" s="104" t="str">
        <f t="shared" si="0"/>
        <v/>
      </c>
      <c r="G31" s="137"/>
      <c r="H31" s="102" t="str">
        <f t="shared" si="1"/>
        <v/>
      </c>
      <c r="I31" s="105" t="str">
        <f t="shared" si="2"/>
        <v/>
      </c>
      <c r="J31" s="138"/>
      <c r="K31" s="138"/>
      <c r="L31" s="138"/>
      <c r="M31" s="138"/>
      <c r="N31" s="98" t="str">
        <f t="shared" si="3"/>
        <v/>
      </c>
      <c r="O31" s="98" t="str">
        <f t="shared" si="4"/>
        <v/>
      </c>
      <c r="P31" s="141" t="str">
        <f t="shared" si="5"/>
        <v/>
      </c>
      <c r="Q31" s="138"/>
      <c r="R31" s="138"/>
      <c r="S31" s="138"/>
      <c r="T31" s="138"/>
      <c r="U31" s="98" t="str">
        <f t="shared" si="6"/>
        <v/>
      </c>
      <c r="V31" s="98" t="str">
        <f t="shared" si="7"/>
        <v/>
      </c>
      <c r="W31" s="141" t="str">
        <f t="shared" si="8"/>
        <v/>
      </c>
      <c r="X31" s="138"/>
      <c r="Y31" s="138"/>
      <c r="Z31" s="138"/>
      <c r="AA31" s="138"/>
      <c r="AB31" s="98" t="str">
        <f t="shared" si="9"/>
        <v/>
      </c>
      <c r="AC31" s="98" t="str">
        <f t="shared" si="10"/>
        <v/>
      </c>
      <c r="AD31" s="141" t="str">
        <f t="shared" si="11"/>
        <v/>
      </c>
      <c r="AE31" s="138"/>
      <c r="AF31" s="138"/>
      <c r="AG31" s="138"/>
      <c r="AH31" s="138"/>
      <c r="AI31" s="98" t="str">
        <f t="shared" si="12"/>
        <v/>
      </c>
      <c r="AJ31" s="98" t="str">
        <f t="shared" si="13"/>
        <v/>
      </c>
      <c r="AK31" s="141" t="str">
        <f t="shared" si="14"/>
        <v/>
      </c>
      <c r="AL31" s="138"/>
      <c r="AM31" s="138"/>
      <c r="AN31" s="138"/>
      <c r="AO31" s="138"/>
      <c r="AP31" s="98" t="str">
        <f t="shared" si="15"/>
        <v/>
      </c>
      <c r="AQ31" s="98" t="str">
        <f t="shared" si="16"/>
        <v/>
      </c>
      <c r="AR31" s="141" t="str">
        <f t="shared" si="17"/>
        <v/>
      </c>
      <c r="AS31" s="138"/>
      <c r="AT31" s="138"/>
      <c r="AU31" s="138"/>
      <c r="AV31" s="138"/>
      <c r="AW31" s="98" t="str">
        <f t="shared" si="18"/>
        <v/>
      </c>
      <c r="AX31" s="98" t="str">
        <f t="shared" si="19"/>
        <v/>
      </c>
      <c r="AY31" s="141" t="str">
        <f t="shared" si="20"/>
        <v/>
      </c>
      <c r="AZ31" s="139"/>
      <c r="BA31" s="139"/>
      <c r="BB31" s="139"/>
      <c r="BC31" s="139"/>
      <c r="BD31" s="139"/>
      <c r="BE31" s="99" t="str">
        <f t="shared" si="21"/>
        <v/>
      </c>
      <c r="BF31" s="100" t="str">
        <f t="shared" si="22"/>
        <v xml:space="preserve"> </v>
      </c>
      <c r="BG31" s="139"/>
      <c r="BH31" s="139"/>
      <c r="BI31" s="139"/>
      <c r="BJ31" s="139"/>
      <c r="BK31" s="139"/>
      <c r="BL31" s="99" t="str">
        <f t="shared" si="23"/>
        <v/>
      </c>
      <c r="BM31" s="100" t="str">
        <f t="shared" si="24"/>
        <v xml:space="preserve"> </v>
      </c>
      <c r="BN31" s="139"/>
      <c r="BO31" s="139"/>
      <c r="BP31" s="139"/>
      <c r="BQ31" s="139"/>
      <c r="BR31" s="139"/>
      <c r="BS31" s="99" t="str">
        <f t="shared" si="25"/>
        <v/>
      </c>
      <c r="BT31" s="140" t="str">
        <f t="shared" si="26"/>
        <v xml:space="preserve"> </v>
      </c>
    </row>
    <row r="32" spans="1:72" ht="18.75" x14ac:dyDescent="0.25">
      <c r="A32" s="101">
        <v>22</v>
      </c>
      <c r="B32" s="134"/>
      <c r="C32" s="135"/>
      <c r="D32" s="136"/>
      <c r="E32" s="136"/>
      <c r="F32" s="104" t="str">
        <f t="shared" si="0"/>
        <v/>
      </c>
      <c r="G32" s="137"/>
      <c r="H32" s="102" t="str">
        <f t="shared" si="1"/>
        <v/>
      </c>
      <c r="I32" s="105" t="str">
        <f t="shared" si="2"/>
        <v/>
      </c>
      <c r="J32" s="138"/>
      <c r="K32" s="138"/>
      <c r="L32" s="138"/>
      <c r="M32" s="138"/>
      <c r="N32" s="98" t="str">
        <f t="shared" si="3"/>
        <v/>
      </c>
      <c r="O32" s="98" t="str">
        <f t="shared" si="4"/>
        <v/>
      </c>
      <c r="P32" s="141" t="str">
        <f t="shared" si="5"/>
        <v/>
      </c>
      <c r="Q32" s="138"/>
      <c r="R32" s="138"/>
      <c r="S32" s="138"/>
      <c r="T32" s="138"/>
      <c r="U32" s="98" t="str">
        <f t="shared" si="6"/>
        <v/>
      </c>
      <c r="V32" s="98" t="str">
        <f t="shared" si="7"/>
        <v/>
      </c>
      <c r="W32" s="141" t="str">
        <f t="shared" si="8"/>
        <v/>
      </c>
      <c r="X32" s="138"/>
      <c r="Y32" s="138"/>
      <c r="Z32" s="138"/>
      <c r="AA32" s="138"/>
      <c r="AB32" s="98" t="str">
        <f t="shared" si="9"/>
        <v/>
      </c>
      <c r="AC32" s="98" t="str">
        <f t="shared" si="10"/>
        <v/>
      </c>
      <c r="AD32" s="141" t="str">
        <f t="shared" si="11"/>
        <v/>
      </c>
      <c r="AE32" s="138"/>
      <c r="AF32" s="138"/>
      <c r="AG32" s="138"/>
      <c r="AH32" s="138"/>
      <c r="AI32" s="98" t="str">
        <f t="shared" si="12"/>
        <v/>
      </c>
      <c r="AJ32" s="98" t="str">
        <f t="shared" si="13"/>
        <v/>
      </c>
      <c r="AK32" s="141" t="str">
        <f t="shared" si="14"/>
        <v/>
      </c>
      <c r="AL32" s="138"/>
      <c r="AM32" s="138"/>
      <c r="AN32" s="138"/>
      <c r="AO32" s="138"/>
      <c r="AP32" s="98" t="str">
        <f t="shared" si="15"/>
        <v/>
      </c>
      <c r="AQ32" s="98" t="str">
        <f t="shared" si="16"/>
        <v/>
      </c>
      <c r="AR32" s="141" t="str">
        <f t="shared" si="17"/>
        <v/>
      </c>
      <c r="AS32" s="138"/>
      <c r="AT32" s="138"/>
      <c r="AU32" s="138"/>
      <c r="AV32" s="138"/>
      <c r="AW32" s="98" t="str">
        <f t="shared" si="18"/>
        <v/>
      </c>
      <c r="AX32" s="98" t="str">
        <f t="shared" si="19"/>
        <v/>
      </c>
      <c r="AY32" s="141" t="str">
        <f t="shared" si="20"/>
        <v/>
      </c>
      <c r="AZ32" s="139"/>
      <c r="BA32" s="139"/>
      <c r="BB32" s="139"/>
      <c r="BC32" s="139"/>
      <c r="BD32" s="139"/>
      <c r="BE32" s="99" t="str">
        <f t="shared" si="21"/>
        <v/>
      </c>
      <c r="BF32" s="100" t="str">
        <f t="shared" si="22"/>
        <v xml:space="preserve"> </v>
      </c>
      <c r="BG32" s="139"/>
      <c r="BH32" s="139"/>
      <c r="BI32" s="139"/>
      <c r="BJ32" s="139"/>
      <c r="BK32" s="139"/>
      <c r="BL32" s="99" t="str">
        <f t="shared" si="23"/>
        <v/>
      </c>
      <c r="BM32" s="100" t="str">
        <f t="shared" si="24"/>
        <v xml:space="preserve"> </v>
      </c>
      <c r="BN32" s="139"/>
      <c r="BO32" s="139"/>
      <c r="BP32" s="139"/>
      <c r="BQ32" s="139"/>
      <c r="BR32" s="139"/>
      <c r="BS32" s="99" t="str">
        <f t="shared" si="25"/>
        <v/>
      </c>
      <c r="BT32" s="140" t="str">
        <f t="shared" si="26"/>
        <v xml:space="preserve"> </v>
      </c>
    </row>
    <row r="33" spans="1:72" ht="18.75" x14ac:dyDescent="0.25">
      <c r="A33" s="96">
        <v>23</v>
      </c>
      <c r="B33" s="134"/>
      <c r="C33" s="135"/>
      <c r="D33" s="136"/>
      <c r="E33" s="136"/>
      <c r="F33" s="104" t="str">
        <f t="shared" si="0"/>
        <v/>
      </c>
      <c r="G33" s="137"/>
      <c r="H33" s="102" t="str">
        <f t="shared" si="1"/>
        <v/>
      </c>
      <c r="I33" s="105" t="str">
        <f t="shared" si="2"/>
        <v/>
      </c>
      <c r="J33" s="138"/>
      <c r="K33" s="138"/>
      <c r="L33" s="138"/>
      <c r="M33" s="138"/>
      <c r="N33" s="98" t="str">
        <f t="shared" si="3"/>
        <v/>
      </c>
      <c r="O33" s="98" t="str">
        <f t="shared" si="4"/>
        <v/>
      </c>
      <c r="P33" s="141" t="str">
        <f t="shared" si="5"/>
        <v/>
      </c>
      <c r="Q33" s="138"/>
      <c r="R33" s="138"/>
      <c r="S33" s="138"/>
      <c r="T33" s="138"/>
      <c r="U33" s="98" t="str">
        <f t="shared" si="6"/>
        <v/>
      </c>
      <c r="V33" s="98" t="str">
        <f t="shared" si="7"/>
        <v/>
      </c>
      <c r="W33" s="141" t="str">
        <f t="shared" si="8"/>
        <v/>
      </c>
      <c r="X33" s="138"/>
      <c r="Y33" s="138"/>
      <c r="Z33" s="138"/>
      <c r="AA33" s="138"/>
      <c r="AB33" s="98" t="str">
        <f t="shared" si="9"/>
        <v/>
      </c>
      <c r="AC33" s="98" t="str">
        <f t="shared" si="10"/>
        <v/>
      </c>
      <c r="AD33" s="141" t="str">
        <f t="shared" si="11"/>
        <v/>
      </c>
      <c r="AE33" s="138"/>
      <c r="AF33" s="138"/>
      <c r="AG33" s="138"/>
      <c r="AH33" s="138"/>
      <c r="AI33" s="98" t="str">
        <f t="shared" si="12"/>
        <v/>
      </c>
      <c r="AJ33" s="98" t="str">
        <f t="shared" si="13"/>
        <v/>
      </c>
      <c r="AK33" s="141" t="str">
        <f t="shared" si="14"/>
        <v/>
      </c>
      <c r="AL33" s="138"/>
      <c r="AM33" s="138"/>
      <c r="AN33" s="138"/>
      <c r="AO33" s="138"/>
      <c r="AP33" s="98" t="str">
        <f t="shared" si="15"/>
        <v/>
      </c>
      <c r="AQ33" s="98" t="str">
        <f t="shared" si="16"/>
        <v/>
      </c>
      <c r="AR33" s="141" t="str">
        <f t="shared" si="17"/>
        <v/>
      </c>
      <c r="AS33" s="138"/>
      <c r="AT33" s="138"/>
      <c r="AU33" s="138"/>
      <c r="AV33" s="138"/>
      <c r="AW33" s="98" t="str">
        <f t="shared" si="18"/>
        <v/>
      </c>
      <c r="AX33" s="98" t="str">
        <f t="shared" si="19"/>
        <v/>
      </c>
      <c r="AY33" s="141" t="str">
        <f t="shared" si="20"/>
        <v/>
      </c>
      <c r="AZ33" s="139"/>
      <c r="BA33" s="139"/>
      <c r="BB33" s="139"/>
      <c r="BC33" s="139"/>
      <c r="BD33" s="139"/>
      <c r="BE33" s="99" t="str">
        <f t="shared" si="21"/>
        <v/>
      </c>
      <c r="BF33" s="100" t="str">
        <f t="shared" si="22"/>
        <v xml:space="preserve"> </v>
      </c>
      <c r="BG33" s="139"/>
      <c r="BH33" s="139"/>
      <c r="BI33" s="139"/>
      <c r="BJ33" s="139"/>
      <c r="BK33" s="139"/>
      <c r="BL33" s="99" t="str">
        <f t="shared" si="23"/>
        <v/>
      </c>
      <c r="BM33" s="100" t="str">
        <f t="shared" si="24"/>
        <v xml:space="preserve"> </v>
      </c>
      <c r="BN33" s="139"/>
      <c r="BO33" s="139"/>
      <c r="BP33" s="139"/>
      <c r="BQ33" s="139"/>
      <c r="BR33" s="139"/>
      <c r="BS33" s="99" t="str">
        <f t="shared" si="25"/>
        <v/>
      </c>
      <c r="BT33" s="140" t="str">
        <f t="shared" si="26"/>
        <v xml:space="preserve"> </v>
      </c>
    </row>
    <row r="34" spans="1:72" ht="18.75" x14ac:dyDescent="0.25">
      <c r="A34" s="101">
        <v>24</v>
      </c>
      <c r="B34" s="134"/>
      <c r="C34" s="135"/>
      <c r="D34" s="136"/>
      <c r="E34" s="136"/>
      <c r="F34" s="104" t="str">
        <f t="shared" si="0"/>
        <v/>
      </c>
      <c r="G34" s="137"/>
      <c r="H34" s="102" t="str">
        <f t="shared" si="1"/>
        <v/>
      </c>
      <c r="I34" s="105" t="str">
        <f t="shared" si="2"/>
        <v/>
      </c>
      <c r="J34" s="138"/>
      <c r="K34" s="138"/>
      <c r="L34" s="138"/>
      <c r="M34" s="138"/>
      <c r="N34" s="98" t="str">
        <f t="shared" si="3"/>
        <v/>
      </c>
      <c r="O34" s="98" t="str">
        <f t="shared" si="4"/>
        <v/>
      </c>
      <c r="P34" s="141" t="str">
        <f t="shared" si="5"/>
        <v/>
      </c>
      <c r="Q34" s="138"/>
      <c r="R34" s="138"/>
      <c r="S34" s="138"/>
      <c r="T34" s="138"/>
      <c r="U34" s="98" t="str">
        <f t="shared" si="6"/>
        <v/>
      </c>
      <c r="V34" s="98" t="str">
        <f t="shared" si="7"/>
        <v/>
      </c>
      <c r="W34" s="141" t="str">
        <f t="shared" si="8"/>
        <v/>
      </c>
      <c r="X34" s="138"/>
      <c r="Y34" s="138"/>
      <c r="Z34" s="138"/>
      <c r="AA34" s="138"/>
      <c r="AB34" s="98" t="str">
        <f t="shared" si="9"/>
        <v/>
      </c>
      <c r="AC34" s="98" t="str">
        <f t="shared" si="10"/>
        <v/>
      </c>
      <c r="AD34" s="141" t="str">
        <f t="shared" si="11"/>
        <v/>
      </c>
      <c r="AE34" s="138"/>
      <c r="AF34" s="138"/>
      <c r="AG34" s="138"/>
      <c r="AH34" s="138"/>
      <c r="AI34" s="98" t="str">
        <f t="shared" si="12"/>
        <v/>
      </c>
      <c r="AJ34" s="98" t="str">
        <f t="shared" si="13"/>
        <v/>
      </c>
      <c r="AK34" s="141" t="str">
        <f t="shared" si="14"/>
        <v/>
      </c>
      <c r="AL34" s="138"/>
      <c r="AM34" s="138"/>
      <c r="AN34" s="138"/>
      <c r="AO34" s="138"/>
      <c r="AP34" s="98" t="str">
        <f t="shared" si="15"/>
        <v/>
      </c>
      <c r="AQ34" s="98" t="str">
        <f t="shared" si="16"/>
        <v/>
      </c>
      <c r="AR34" s="141" t="str">
        <f t="shared" si="17"/>
        <v/>
      </c>
      <c r="AS34" s="138"/>
      <c r="AT34" s="138"/>
      <c r="AU34" s="138"/>
      <c r="AV34" s="138"/>
      <c r="AW34" s="98" t="str">
        <f t="shared" si="18"/>
        <v/>
      </c>
      <c r="AX34" s="98" t="str">
        <f t="shared" si="19"/>
        <v/>
      </c>
      <c r="AY34" s="141" t="str">
        <f t="shared" si="20"/>
        <v/>
      </c>
      <c r="AZ34" s="139"/>
      <c r="BA34" s="139"/>
      <c r="BB34" s="139"/>
      <c r="BC34" s="139"/>
      <c r="BD34" s="139"/>
      <c r="BE34" s="99" t="str">
        <f t="shared" si="21"/>
        <v/>
      </c>
      <c r="BF34" s="100" t="str">
        <f t="shared" si="22"/>
        <v xml:space="preserve"> </v>
      </c>
      <c r="BG34" s="139"/>
      <c r="BH34" s="139"/>
      <c r="BI34" s="139"/>
      <c r="BJ34" s="139"/>
      <c r="BK34" s="139"/>
      <c r="BL34" s="99" t="str">
        <f t="shared" si="23"/>
        <v/>
      </c>
      <c r="BM34" s="100" t="str">
        <f t="shared" si="24"/>
        <v xml:space="preserve"> </v>
      </c>
      <c r="BN34" s="139"/>
      <c r="BO34" s="139"/>
      <c r="BP34" s="139"/>
      <c r="BQ34" s="139"/>
      <c r="BR34" s="139"/>
      <c r="BS34" s="99" t="str">
        <f t="shared" si="25"/>
        <v/>
      </c>
      <c r="BT34" s="140" t="str">
        <f t="shared" si="26"/>
        <v xml:space="preserve"> </v>
      </c>
    </row>
    <row r="35" spans="1:72" ht="18.75" x14ac:dyDescent="0.25">
      <c r="A35" s="96">
        <v>25</v>
      </c>
      <c r="B35" s="134"/>
      <c r="C35" s="135"/>
      <c r="D35" s="136"/>
      <c r="E35" s="136"/>
      <c r="F35" s="104" t="str">
        <f t="shared" si="0"/>
        <v/>
      </c>
      <c r="G35" s="137"/>
      <c r="H35" s="102" t="str">
        <f t="shared" si="1"/>
        <v/>
      </c>
      <c r="I35" s="105" t="str">
        <f t="shared" si="2"/>
        <v/>
      </c>
      <c r="J35" s="138"/>
      <c r="K35" s="138"/>
      <c r="L35" s="138"/>
      <c r="M35" s="138"/>
      <c r="N35" s="98" t="str">
        <f t="shared" si="3"/>
        <v/>
      </c>
      <c r="O35" s="98" t="str">
        <f t="shared" si="4"/>
        <v/>
      </c>
      <c r="P35" s="141" t="str">
        <f t="shared" si="5"/>
        <v/>
      </c>
      <c r="Q35" s="138"/>
      <c r="R35" s="138"/>
      <c r="S35" s="138"/>
      <c r="T35" s="138"/>
      <c r="U35" s="98" t="str">
        <f t="shared" si="6"/>
        <v/>
      </c>
      <c r="V35" s="98" t="str">
        <f t="shared" si="7"/>
        <v/>
      </c>
      <c r="W35" s="141" t="str">
        <f t="shared" si="8"/>
        <v/>
      </c>
      <c r="X35" s="138"/>
      <c r="Y35" s="138"/>
      <c r="Z35" s="138"/>
      <c r="AA35" s="138"/>
      <c r="AB35" s="98" t="str">
        <f t="shared" si="9"/>
        <v/>
      </c>
      <c r="AC35" s="98" t="str">
        <f t="shared" si="10"/>
        <v/>
      </c>
      <c r="AD35" s="141" t="str">
        <f t="shared" si="11"/>
        <v/>
      </c>
      <c r="AE35" s="138"/>
      <c r="AF35" s="138"/>
      <c r="AG35" s="138"/>
      <c r="AH35" s="138"/>
      <c r="AI35" s="98" t="str">
        <f t="shared" si="12"/>
        <v/>
      </c>
      <c r="AJ35" s="98" t="str">
        <f t="shared" si="13"/>
        <v/>
      </c>
      <c r="AK35" s="141" t="str">
        <f t="shared" si="14"/>
        <v/>
      </c>
      <c r="AL35" s="138"/>
      <c r="AM35" s="138"/>
      <c r="AN35" s="138"/>
      <c r="AO35" s="138"/>
      <c r="AP35" s="98" t="str">
        <f t="shared" si="15"/>
        <v/>
      </c>
      <c r="AQ35" s="98" t="str">
        <f t="shared" si="16"/>
        <v/>
      </c>
      <c r="AR35" s="141" t="str">
        <f t="shared" si="17"/>
        <v/>
      </c>
      <c r="AS35" s="138"/>
      <c r="AT35" s="138"/>
      <c r="AU35" s="138"/>
      <c r="AV35" s="138"/>
      <c r="AW35" s="98" t="str">
        <f t="shared" si="18"/>
        <v/>
      </c>
      <c r="AX35" s="98" t="str">
        <f t="shared" si="19"/>
        <v/>
      </c>
      <c r="AY35" s="141" t="str">
        <f t="shared" si="20"/>
        <v/>
      </c>
      <c r="AZ35" s="139"/>
      <c r="BA35" s="139"/>
      <c r="BB35" s="139"/>
      <c r="BC35" s="139"/>
      <c r="BD35" s="139"/>
      <c r="BE35" s="99" t="str">
        <f t="shared" si="21"/>
        <v/>
      </c>
      <c r="BF35" s="100" t="str">
        <f t="shared" si="22"/>
        <v xml:space="preserve"> </v>
      </c>
      <c r="BG35" s="139"/>
      <c r="BH35" s="139"/>
      <c r="BI35" s="139"/>
      <c r="BJ35" s="139"/>
      <c r="BK35" s="139"/>
      <c r="BL35" s="99" t="str">
        <f t="shared" si="23"/>
        <v/>
      </c>
      <c r="BM35" s="100" t="str">
        <f t="shared" si="24"/>
        <v xml:space="preserve"> </v>
      </c>
      <c r="BN35" s="139"/>
      <c r="BO35" s="139"/>
      <c r="BP35" s="139"/>
      <c r="BQ35" s="139"/>
      <c r="BR35" s="139"/>
      <c r="BS35" s="99" t="str">
        <f t="shared" si="25"/>
        <v/>
      </c>
      <c r="BT35" s="140" t="str">
        <f t="shared" si="26"/>
        <v xml:space="preserve"> </v>
      </c>
    </row>
    <row r="36" spans="1:72" ht="18.75" x14ac:dyDescent="0.25">
      <c r="A36" s="101">
        <v>26</v>
      </c>
      <c r="B36" s="134"/>
      <c r="C36" s="135"/>
      <c r="D36" s="136"/>
      <c r="E36" s="136"/>
      <c r="F36" s="104" t="str">
        <f t="shared" si="0"/>
        <v/>
      </c>
      <c r="G36" s="137"/>
      <c r="H36" s="102" t="str">
        <f t="shared" si="1"/>
        <v/>
      </c>
      <c r="I36" s="105" t="str">
        <f t="shared" si="2"/>
        <v/>
      </c>
      <c r="J36" s="138"/>
      <c r="K36" s="138"/>
      <c r="L36" s="138"/>
      <c r="M36" s="138"/>
      <c r="N36" s="98" t="str">
        <f t="shared" si="3"/>
        <v/>
      </c>
      <c r="O36" s="98" t="str">
        <f t="shared" si="4"/>
        <v/>
      </c>
      <c r="P36" s="141" t="str">
        <f t="shared" si="5"/>
        <v/>
      </c>
      <c r="Q36" s="138"/>
      <c r="R36" s="138"/>
      <c r="S36" s="138"/>
      <c r="T36" s="138"/>
      <c r="U36" s="98" t="str">
        <f t="shared" si="6"/>
        <v/>
      </c>
      <c r="V36" s="98" t="str">
        <f t="shared" si="7"/>
        <v/>
      </c>
      <c r="W36" s="141" t="str">
        <f t="shared" si="8"/>
        <v/>
      </c>
      <c r="X36" s="138"/>
      <c r="Y36" s="138"/>
      <c r="Z36" s="138"/>
      <c r="AA36" s="138"/>
      <c r="AB36" s="98" t="str">
        <f t="shared" si="9"/>
        <v/>
      </c>
      <c r="AC36" s="98" t="str">
        <f t="shared" si="10"/>
        <v/>
      </c>
      <c r="AD36" s="141" t="str">
        <f t="shared" si="11"/>
        <v/>
      </c>
      <c r="AE36" s="138"/>
      <c r="AF36" s="138"/>
      <c r="AG36" s="138"/>
      <c r="AH36" s="138"/>
      <c r="AI36" s="98" t="str">
        <f t="shared" si="12"/>
        <v/>
      </c>
      <c r="AJ36" s="98" t="str">
        <f t="shared" si="13"/>
        <v/>
      </c>
      <c r="AK36" s="141" t="str">
        <f t="shared" si="14"/>
        <v/>
      </c>
      <c r="AL36" s="138"/>
      <c r="AM36" s="138"/>
      <c r="AN36" s="138"/>
      <c r="AO36" s="138"/>
      <c r="AP36" s="98" t="str">
        <f t="shared" si="15"/>
        <v/>
      </c>
      <c r="AQ36" s="98" t="str">
        <f t="shared" si="16"/>
        <v/>
      </c>
      <c r="AR36" s="141" t="str">
        <f t="shared" si="17"/>
        <v/>
      </c>
      <c r="AS36" s="138"/>
      <c r="AT36" s="138"/>
      <c r="AU36" s="138"/>
      <c r="AV36" s="138"/>
      <c r="AW36" s="98" t="str">
        <f t="shared" si="18"/>
        <v/>
      </c>
      <c r="AX36" s="98" t="str">
        <f t="shared" si="19"/>
        <v/>
      </c>
      <c r="AY36" s="141" t="str">
        <f t="shared" si="20"/>
        <v/>
      </c>
      <c r="AZ36" s="139"/>
      <c r="BA36" s="139"/>
      <c r="BB36" s="139"/>
      <c r="BC36" s="139"/>
      <c r="BD36" s="139"/>
      <c r="BE36" s="99" t="str">
        <f t="shared" si="21"/>
        <v/>
      </c>
      <c r="BF36" s="100" t="str">
        <f t="shared" si="22"/>
        <v xml:space="preserve"> </v>
      </c>
      <c r="BG36" s="139"/>
      <c r="BH36" s="139"/>
      <c r="BI36" s="139"/>
      <c r="BJ36" s="139"/>
      <c r="BK36" s="139"/>
      <c r="BL36" s="99" t="str">
        <f t="shared" si="23"/>
        <v/>
      </c>
      <c r="BM36" s="100" t="str">
        <f t="shared" si="24"/>
        <v xml:space="preserve"> </v>
      </c>
      <c r="BN36" s="139"/>
      <c r="BO36" s="139"/>
      <c r="BP36" s="139"/>
      <c r="BQ36" s="139"/>
      <c r="BR36" s="139"/>
      <c r="BS36" s="99" t="str">
        <f t="shared" si="25"/>
        <v/>
      </c>
      <c r="BT36" s="140" t="str">
        <f t="shared" si="26"/>
        <v xml:space="preserve"> </v>
      </c>
    </row>
    <row r="37" spans="1:72" ht="18.75" x14ac:dyDescent="0.25">
      <c r="A37" s="96">
        <v>27</v>
      </c>
      <c r="B37" s="134"/>
      <c r="C37" s="135"/>
      <c r="D37" s="136"/>
      <c r="E37" s="136"/>
      <c r="F37" s="104" t="str">
        <f t="shared" si="0"/>
        <v/>
      </c>
      <c r="G37" s="137"/>
      <c r="H37" s="102" t="str">
        <f t="shared" si="1"/>
        <v/>
      </c>
      <c r="I37" s="105" t="str">
        <f t="shared" si="2"/>
        <v/>
      </c>
      <c r="J37" s="138"/>
      <c r="K37" s="138"/>
      <c r="L37" s="138"/>
      <c r="M37" s="138"/>
      <c r="N37" s="98" t="str">
        <f t="shared" si="3"/>
        <v/>
      </c>
      <c r="O37" s="98" t="str">
        <f t="shared" si="4"/>
        <v/>
      </c>
      <c r="P37" s="141" t="str">
        <f t="shared" si="5"/>
        <v/>
      </c>
      <c r="Q37" s="138"/>
      <c r="R37" s="138"/>
      <c r="S37" s="138"/>
      <c r="T37" s="138"/>
      <c r="U37" s="98" t="str">
        <f t="shared" si="6"/>
        <v/>
      </c>
      <c r="V37" s="98" t="str">
        <f t="shared" si="7"/>
        <v/>
      </c>
      <c r="W37" s="141" t="str">
        <f t="shared" si="8"/>
        <v/>
      </c>
      <c r="X37" s="138"/>
      <c r="Y37" s="138"/>
      <c r="Z37" s="138"/>
      <c r="AA37" s="138"/>
      <c r="AB37" s="98" t="str">
        <f t="shared" si="9"/>
        <v/>
      </c>
      <c r="AC37" s="98" t="str">
        <f t="shared" si="10"/>
        <v/>
      </c>
      <c r="AD37" s="141" t="str">
        <f t="shared" si="11"/>
        <v/>
      </c>
      <c r="AE37" s="138"/>
      <c r="AF37" s="138"/>
      <c r="AG37" s="138"/>
      <c r="AH37" s="138"/>
      <c r="AI37" s="98" t="str">
        <f t="shared" si="12"/>
        <v/>
      </c>
      <c r="AJ37" s="98" t="str">
        <f t="shared" si="13"/>
        <v/>
      </c>
      <c r="AK37" s="141" t="str">
        <f t="shared" si="14"/>
        <v/>
      </c>
      <c r="AL37" s="138"/>
      <c r="AM37" s="138"/>
      <c r="AN37" s="138"/>
      <c r="AO37" s="138"/>
      <c r="AP37" s="98" t="str">
        <f t="shared" si="15"/>
        <v/>
      </c>
      <c r="AQ37" s="98" t="str">
        <f t="shared" si="16"/>
        <v/>
      </c>
      <c r="AR37" s="141" t="str">
        <f t="shared" si="17"/>
        <v/>
      </c>
      <c r="AS37" s="138"/>
      <c r="AT37" s="138"/>
      <c r="AU37" s="138"/>
      <c r="AV37" s="138"/>
      <c r="AW37" s="98" t="str">
        <f t="shared" si="18"/>
        <v/>
      </c>
      <c r="AX37" s="98" t="str">
        <f t="shared" si="19"/>
        <v/>
      </c>
      <c r="AY37" s="141" t="str">
        <f t="shared" si="20"/>
        <v/>
      </c>
      <c r="AZ37" s="139"/>
      <c r="BA37" s="139"/>
      <c r="BB37" s="139"/>
      <c r="BC37" s="139"/>
      <c r="BD37" s="139"/>
      <c r="BE37" s="99" t="str">
        <f t="shared" si="21"/>
        <v/>
      </c>
      <c r="BF37" s="100" t="str">
        <f t="shared" si="22"/>
        <v xml:space="preserve"> </v>
      </c>
      <c r="BG37" s="139"/>
      <c r="BH37" s="139"/>
      <c r="BI37" s="139"/>
      <c r="BJ37" s="139"/>
      <c r="BK37" s="139"/>
      <c r="BL37" s="99" t="str">
        <f t="shared" si="23"/>
        <v/>
      </c>
      <c r="BM37" s="100" t="str">
        <f t="shared" si="24"/>
        <v xml:space="preserve"> </v>
      </c>
      <c r="BN37" s="139"/>
      <c r="BO37" s="139"/>
      <c r="BP37" s="139"/>
      <c r="BQ37" s="139"/>
      <c r="BR37" s="139"/>
      <c r="BS37" s="99" t="str">
        <f t="shared" si="25"/>
        <v/>
      </c>
      <c r="BT37" s="140" t="str">
        <f t="shared" si="26"/>
        <v xml:space="preserve"> </v>
      </c>
    </row>
    <row r="38" spans="1:72" ht="18.75" x14ac:dyDescent="0.25">
      <c r="A38" s="101">
        <v>28</v>
      </c>
      <c r="B38" s="134"/>
      <c r="C38" s="135"/>
      <c r="D38" s="136"/>
      <c r="E38" s="136"/>
      <c r="F38" s="104" t="str">
        <f t="shared" si="0"/>
        <v/>
      </c>
      <c r="G38" s="137"/>
      <c r="H38" s="102" t="str">
        <f t="shared" si="1"/>
        <v/>
      </c>
      <c r="I38" s="105" t="str">
        <f t="shared" si="2"/>
        <v/>
      </c>
      <c r="J38" s="138"/>
      <c r="K38" s="138"/>
      <c r="L38" s="138"/>
      <c r="M38" s="138"/>
      <c r="N38" s="98" t="str">
        <f t="shared" si="3"/>
        <v/>
      </c>
      <c r="O38" s="98" t="str">
        <f>IF(AND(I38=""),"",ROUNDUP(N38*15%,0))</f>
        <v/>
      </c>
      <c r="P38" s="141" t="str">
        <f t="shared" si="5"/>
        <v/>
      </c>
      <c r="Q38" s="138"/>
      <c r="R38" s="138"/>
      <c r="S38" s="138"/>
      <c r="T38" s="138"/>
      <c r="U38" s="98" t="str">
        <f t="shared" si="6"/>
        <v/>
      </c>
      <c r="V38" s="98" t="str">
        <f t="shared" si="7"/>
        <v/>
      </c>
      <c r="W38" s="141" t="str">
        <f t="shared" si="8"/>
        <v/>
      </c>
      <c r="X38" s="138"/>
      <c r="Y38" s="138"/>
      <c r="Z38" s="138"/>
      <c r="AA38" s="138"/>
      <c r="AB38" s="98" t="str">
        <f t="shared" si="9"/>
        <v/>
      </c>
      <c r="AC38" s="98" t="str">
        <f t="shared" si="10"/>
        <v/>
      </c>
      <c r="AD38" s="141" t="str">
        <f t="shared" si="11"/>
        <v/>
      </c>
      <c r="AE38" s="138"/>
      <c r="AF38" s="138"/>
      <c r="AG38" s="138"/>
      <c r="AH38" s="138"/>
      <c r="AI38" s="98" t="str">
        <f t="shared" si="12"/>
        <v/>
      </c>
      <c r="AJ38" s="98" t="str">
        <f t="shared" si="13"/>
        <v/>
      </c>
      <c r="AK38" s="141" t="str">
        <f t="shared" si="14"/>
        <v/>
      </c>
      <c r="AL38" s="138"/>
      <c r="AM38" s="138"/>
      <c r="AN38" s="138"/>
      <c r="AO38" s="138"/>
      <c r="AP38" s="98" t="str">
        <f t="shared" si="15"/>
        <v/>
      </c>
      <c r="AQ38" s="98" t="str">
        <f t="shared" si="16"/>
        <v/>
      </c>
      <c r="AR38" s="141" t="str">
        <f t="shared" si="17"/>
        <v/>
      </c>
      <c r="AS38" s="138"/>
      <c r="AT38" s="138"/>
      <c r="AU38" s="138"/>
      <c r="AV38" s="138"/>
      <c r="AW38" s="98" t="str">
        <f t="shared" si="18"/>
        <v/>
      </c>
      <c r="AX38" s="98" t="str">
        <f t="shared" si="19"/>
        <v/>
      </c>
      <c r="AY38" s="141" t="str">
        <f t="shared" si="20"/>
        <v/>
      </c>
      <c r="AZ38" s="139"/>
      <c r="BA38" s="139"/>
      <c r="BB38" s="139"/>
      <c r="BC38" s="139"/>
      <c r="BD38" s="139"/>
      <c r="BE38" s="99" t="str">
        <f t="shared" si="21"/>
        <v/>
      </c>
      <c r="BF38" s="100" t="str">
        <f t="shared" si="22"/>
        <v xml:space="preserve"> </v>
      </c>
      <c r="BG38" s="139"/>
      <c r="BH38" s="139"/>
      <c r="BI38" s="139"/>
      <c r="BJ38" s="139"/>
      <c r="BK38" s="139"/>
      <c r="BL38" s="99" t="str">
        <f t="shared" si="23"/>
        <v/>
      </c>
      <c r="BM38" s="100" t="str">
        <f t="shared" si="24"/>
        <v xml:space="preserve"> </v>
      </c>
      <c r="BN38" s="139"/>
      <c r="BO38" s="139"/>
      <c r="BP38" s="139"/>
      <c r="BQ38" s="139"/>
      <c r="BR38" s="139"/>
      <c r="BS38" s="99" t="str">
        <f t="shared" si="25"/>
        <v/>
      </c>
      <c r="BT38" s="140" t="str">
        <f t="shared" si="26"/>
        <v xml:space="preserve"> </v>
      </c>
    </row>
    <row r="39" spans="1:72" ht="18.75" x14ac:dyDescent="0.25">
      <c r="A39" s="96">
        <v>29</v>
      </c>
      <c r="B39" s="134"/>
      <c r="C39" s="135"/>
      <c r="D39" s="136"/>
      <c r="E39" s="136"/>
      <c r="F39" s="104" t="str">
        <f t="shared" si="0"/>
        <v/>
      </c>
      <c r="G39" s="137"/>
      <c r="H39" s="102" t="str">
        <f t="shared" si="1"/>
        <v/>
      </c>
      <c r="I39" s="105" t="str">
        <f t="shared" si="2"/>
        <v/>
      </c>
      <c r="J39" s="138"/>
      <c r="K39" s="138"/>
      <c r="L39" s="138"/>
      <c r="M39" s="138"/>
      <c r="N39" s="98" t="str">
        <f t="shared" si="3"/>
        <v/>
      </c>
      <c r="O39" s="98" t="str">
        <f t="shared" si="4"/>
        <v/>
      </c>
      <c r="P39" s="141" t="str">
        <f t="shared" si="5"/>
        <v/>
      </c>
      <c r="Q39" s="138"/>
      <c r="R39" s="138"/>
      <c r="S39" s="138"/>
      <c r="T39" s="138"/>
      <c r="U39" s="98" t="str">
        <f t="shared" si="6"/>
        <v/>
      </c>
      <c r="V39" s="98" t="str">
        <f t="shared" si="7"/>
        <v/>
      </c>
      <c r="W39" s="141" t="str">
        <f t="shared" si="8"/>
        <v/>
      </c>
      <c r="X39" s="138"/>
      <c r="Y39" s="138"/>
      <c r="Z39" s="138"/>
      <c r="AA39" s="138"/>
      <c r="AB39" s="98" t="str">
        <f t="shared" si="9"/>
        <v/>
      </c>
      <c r="AC39" s="98" t="str">
        <f t="shared" si="10"/>
        <v/>
      </c>
      <c r="AD39" s="141" t="str">
        <f t="shared" si="11"/>
        <v/>
      </c>
      <c r="AE39" s="138"/>
      <c r="AF39" s="138"/>
      <c r="AG39" s="138"/>
      <c r="AH39" s="138"/>
      <c r="AI39" s="98" t="str">
        <f t="shared" si="12"/>
        <v/>
      </c>
      <c r="AJ39" s="98" t="str">
        <f t="shared" si="13"/>
        <v/>
      </c>
      <c r="AK39" s="141" t="str">
        <f t="shared" si="14"/>
        <v/>
      </c>
      <c r="AL39" s="138"/>
      <c r="AM39" s="138"/>
      <c r="AN39" s="138"/>
      <c r="AO39" s="138"/>
      <c r="AP39" s="98" t="str">
        <f t="shared" si="15"/>
        <v/>
      </c>
      <c r="AQ39" s="98" t="str">
        <f t="shared" si="16"/>
        <v/>
      </c>
      <c r="AR39" s="141" t="str">
        <f t="shared" si="17"/>
        <v/>
      </c>
      <c r="AS39" s="138"/>
      <c r="AT39" s="138"/>
      <c r="AU39" s="138"/>
      <c r="AV39" s="138"/>
      <c r="AW39" s="98" t="str">
        <f t="shared" si="18"/>
        <v/>
      </c>
      <c r="AX39" s="98" t="str">
        <f t="shared" si="19"/>
        <v/>
      </c>
      <c r="AY39" s="141" t="str">
        <f t="shared" si="20"/>
        <v/>
      </c>
      <c r="AZ39" s="139"/>
      <c r="BA39" s="139"/>
      <c r="BB39" s="139"/>
      <c r="BC39" s="139"/>
      <c r="BD39" s="139"/>
      <c r="BE39" s="99" t="str">
        <f t="shared" si="21"/>
        <v/>
      </c>
      <c r="BF39" s="100" t="str">
        <f t="shared" si="22"/>
        <v xml:space="preserve"> </v>
      </c>
      <c r="BG39" s="139"/>
      <c r="BH39" s="139"/>
      <c r="BI39" s="139"/>
      <c r="BJ39" s="139"/>
      <c r="BK39" s="139"/>
      <c r="BL39" s="99" t="str">
        <f t="shared" si="23"/>
        <v/>
      </c>
      <c r="BM39" s="100" t="str">
        <f t="shared" si="24"/>
        <v xml:space="preserve"> </v>
      </c>
      <c r="BN39" s="139"/>
      <c r="BO39" s="139"/>
      <c r="BP39" s="139"/>
      <c r="BQ39" s="139"/>
      <c r="BR39" s="139"/>
      <c r="BS39" s="99" t="str">
        <f t="shared" si="25"/>
        <v/>
      </c>
      <c r="BT39" s="140" t="str">
        <f t="shared" si="26"/>
        <v xml:space="preserve"> </v>
      </c>
    </row>
    <row r="40" spans="1:72" ht="18.75" x14ac:dyDescent="0.25">
      <c r="A40" s="101">
        <v>30</v>
      </c>
      <c r="B40" s="134"/>
      <c r="C40" s="135"/>
      <c r="D40" s="136"/>
      <c r="E40" s="136"/>
      <c r="F40" s="104" t="str">
        <f>IF(AND(D40=""),"",IF(AND(E40=""),"",E40/D40*100))</f>
        <v/>
      </c>
      <c r="G40" s="137"/>
      <c r="H40" s="102" t="str">
        <f>IF(AND(D40=""),"",IF(AND(E40=""),"",SUM(F40+G40)))</f>
        <v/>
      </c>
      <c r="I40" s="105" t="str">
        <f t="shared" si="2"/>
        <v/>
      </c>
      <c r="J40" s="138"/>
      <c r="K40" s="138"/>
      <c r="L40" s="138"/>
      <c r="M40" s="138"/>
      <c r="N40" s="98" t="str">
        <f t="shared" si="3"/>
        <v/>
      </c>
      <c r="O40" s="98" t="str">
        <f t="shared" si="4"/>
        <v/>
      </c>
      <c r="P40" s="141" t="str">
        <f t="shared" si="5"/>
        <v/>
      </c>
      <c r="Q40" s="138"/>
      <c r="R40" s="138"/>
      <c r="S40" s="138"/>
      <c r="T40" s="138"/>
      <c r="U40" s="98" t="str">
        <f t="shared" si="6"/>
        <v/>
      </c>
      <c r="V40" s="98" t="str">
        <f t="shared" si="7"/>
        <v/>
      </c>
      <c r="W40" s="141" t="str">
        <f t="shared" si="8"/>
        <v/>
      </c>
      <c r="X40" s="138"/>
      <c r="Y40" s="138"/>
      <c r="Z40" s="138"/>
      <c r="AA40" s="138"/>
      <c r="AB40" s="98" t="str">
        <f t="shared" si="9"/>
        <v/>
      </c>
      <c r="AC40" s="98" t="str">
        <f t="shared" si="10"/>
        <v/>
      </c>
      <c r="AD40" s="141" t="str">
        <f t="shared" si="11"/>
        <v/>
      </c>
      <c r="AE40" s="138"/>
      <c r="AF40" s="138"/>
      <c r="AG40" s="138"/>
      <c r="AH40" s="138"/>
      <c r="AI40" s="98" t="str">
        <f t="shared" si="12"/>
        <v/>
      </c>
      <c r="AJ40" s="98" t="str">
        <f t="shared" si="13"/>
        <v/>
      </c>
      <c r="AK40" s="141" t="str">
        <f t="shared" si="14"/>
        <v/>
      </c>
      <c r="AL40" s="138"/>
      <c r="AM40" s="138"/>
      <c r="AN40" s="138"/>
      <c r="AO40" s="138"/>
      <c r="AP40" s="98" t="str">
        <f t="shared" si="15"/>
        <v/>
      </c>
      <c r="AQ40" s="98" t="str">
        <f t="shared" si="16"/>
        <v/>
      </c>
      <c r="AR40" s="141" t="str">
        <f t="shared" si="17"/>
        <v/>
      </c>
      <c r="AS40" s="138"/>
      <c r="AT40" s="138"/>
      <c r="AU40" s="138"/>
      <c r="AV40" s="138"/>
      <c r="AW40" s="98" t="str">
        <f t="shared" si="18"/>
        <v/>
      </c>
      <c r="AX40" s="98" t="str">
        <f t="shared" si="19"/>
        <v/>
      </c>
      <c r="AY40" s="141" t="str">
        <f t="shared" si="20"/>
        <v/>
      </c>
      <c r="AZ40" s="139"/>
      <c r="BA40" s="139"/>
      <c r="BB40" s="139"/>
      <c r="BC40" s="139"/>
      <c r="BD40" s="139"/>
      <c r="BE40" s="99" t="str">
        <f t="shared" si="21"/>
        <v/>
      </c>
      <c r="BF40" s="100" t="str">
        <f t="shared" si="22"/>
        <v xml:space="preserve"> </v>
      </c>
      <c r="BG40" s="139"/>
      <c r="BH40" s="139"/>
      <c r="BI40" s="139"/>
      <c r="BJ40" s="139"/>
      <c r="BK40" s="139"/>
      <c r="BL40" s="99" t="str">
        <f t="shared" si="23"/>
        <v/>
      </c>
      <c r="BM40" s="100" t="str">
        <f t="shared" si="24"/>
        <v xml:space="preserve"> </v>
      </c>
      <c r="BN40" s="139"/>
      <c r="BO40" s="139"/>
      <c r="BP40" s="139"/>
      <c r="BQ40" s="139"/>
      <c r="BR40" s="139"/>
      <c r="BS40" s="99" t="str">
        <f t="shared" si="25"/>
        <v/>
      </c>
      <c r="BT40" s="140" t="str">
        <f t="shared" si="26"/>
        <v xml:space="preserve"> </v>
      </c>
    </row>
    <row r="41" spans="1:72" ht="18.75" x14ac:dyDescent="0.25">
      <c r="A41" s="96">
        <v>31</v>
      </c>
      <c r="B41" s="134"/>
      <c r="C41" s="135"/>
      <c r="D41" s="136"/>
      <c r="E41" s="136"/>
      <c r="F41" s="104" t="str">
        <f t="shared" si="0"/>
        <v/>
      </c>
      <c r="G41" s="137"/>
      <c r="H41" s="102" t="str">
        <f t="shared" si="1"/>
        <v/>
      </c>
      <c r="I41" s="105" t="str">
        <f t="shared" si="2"/>
        <v/>
      </c>
      <c r="J41" s="138"/>
      <c r="K41" s="138"/>
      <c r="L41" s="138"/>
      <c r="M41" s="138"/>
      <c r="N41" s="98" t="str">
        <f t="shared" si="3"/>
        <v/>
      </c>
      <c r="O41" s="98" t="str">
        <f t="shared" si="4"/>
        <v/>
      </c>
      <c r="P41" s="141" t="str">
        <f t="shared" si="5"/>
        <v/>
      </c>
      <c r="Q41" s="138"/>
      <c r="R41" s="138"/>
      <c r="S41" s="138"/>
      <c r="T41" s="138"/>
      <c r="U41" s="98" t="str">
        <f t="shared" si="6"/>
        <v/>
      </c>
      <c r="V41" s="98" t="str">
        <f t="shared" si="7"/>
        <v/>
      </c>
      <c r="W41" s="141" t="str">
        <f t="shared" si="8"/>
        <v/>
      </c>
      <c r="X41" s="138"/>
      <c r="Y41" s="138"/>
      <c r="Z41" s="138"/>
      <c r="AA41" s="138"/>
      <c r="AB41" s="98" t="str">
        <f t="shared" si="9"/>
        <v/>
      </c>
      <c r="AC41" s="98" t="str">
        <f t="shared" si="10"/>
        <v/>
      </c>
      <c r="AD41" s="141" t="str">
        <f t="shared" si="11"/>
        <v/>
      </c>
      <c r="AE41" s="138"/>
      <c r="AF41" s="138"/>
      <c r="AG41" s="138"/>
      <c r="AH41" s="138"/>
      <c r="AI41" s="98" t="str">
        <f t="shared" si="12"/>
        <v/>
      </c>
      <c r="AJ41" s="98" t="str">
        <f t="shared" si="13"/>
        <v/>
      </c>
      <c r="AK41" s="141" t="str">
        <f t="shared" si="14"/>
        <v/>
      </c>
      <c r="AL41" s="138"/>
      <c r="AM41" s="138"/>
      <c r="AN41" s="138"/>
      <c r="AO41" s="138"/>
      <c r="AP41" s="98" t="str">
        <f t="shared" si="15"/>
        <v/>
      </c>
      <c r="AQ41" s="98" t="str">
        <f t="shared" si="16"/>
        <v/>
      </c>
      <c r="AR41" s="141" t="str">
        <f t="shared" si="17"/>
        <v/>
      </c>
      <c r="AS41" s="138"/>
      <c r="AT41" s="138"/>
      <c r="AU41" s="138"/>
      <c r="AV41" s="138"/>
      <c r="AW41" s="98" t="str">
        <f t="shared" si="18"/>
        <v/>
      </c>
      <c r="AX41" s="98" t="str">
        <f t="shared" si="19"/>
        <v/>
      </c>
      <c r="AY41" s="141" t="str">
        <f t="shared" si="20"/>
        <v/>
      </c>
      <c r="AZ41" s="139"/>
      <c r="BA41" s="139"/>
      <c r="BB41" s="139"/>
      <c r="BC41" s="139"/>
      <c r="BD41" s="139"/>
      <c r="BE41" s="99" t="str">
        <f t="shared" si="21"/>
        <v/>
      </c>
      <c r="BF41" s="100" t="str">
        <f t="shared" si="22"/>
        <v xml:space="preserve"> </v>
      </c>
      <c r="BG41" s="139"/>
      <c r="BH41" s="139"/>
      <c r="BI41" s="139"/>
      <c r="BJ41" s="139"/>
      <c r="BK41" s="139"/>
      <c r="BL41" s="99" t="str">
        <f t="shared" si="23"/>
        <v/>
      </c>
      <c r="BM41" s="100" t="str">
        <f t="shared" si="24"/>
        <v xml:space="preserve"> </v>
      </c>
      <c r="BN41" s="139"/>
      <c r="BO41" s="139"/>
      <c r="BP41" s="139"/>
      <c r="BQ41" s="139"/>
      <c r="BR41" s="139"/>
      <c r="BS41" s="99" t="str">
        <f t="shared" si="25"/>
        <v/>
      </c>
      <c r="BT41" s="140" t="str">
        <f t="shared" si="26"/>
        <v xml:space="preserve"> </v>
      </c>
    </row>
    <row r="42" spans="1:72" ht="18.75" x14ac:dyDescent="0.25">
      <c r="A42" s="101">
        <v>32</v>
      </c>
      <c r="B42" s="134"/>
      <c r="C42" s="135"/>
      <c r="D42" s="136"/>
      <c r="E42" s="136"/>
      <c r="F42" s="104" t="str">
        <f t="shared" si="0"/>
        <v/>
      </c>
      <c r="G42" s="137"/>
      <c r="H42" s="102" t="str">
        <f t="shared" si="1"/>
        <v/>
      </c>
      <c r="I42" s="105" t="str">
        <f t="shared" si="2"/>
        <v/>
      </c>
      <c r="J42" s="138"/>
      <c r="K42" s="138"/>
      <c r="L42" s="138"/>
      <c r="M42" s="138"/>
      <c r="N42" s="98" t="str">
        <f t="shared" si="3"/>
        <v/>
      </c>
      <c r="O42" s="98" t="str">
        <f t="shared" si="4"/>
        <v/>
      </c>
      <c r="P42" s="141" t="str">
        <f t="shared" si="5"/>
        <v/>
      </c>
      <c r="Q42" s="138"/>
      <c r="R42" s="138"/>
      <c r="S42" s="138"/>
      <c r="T42" s="138"/>
      <c r="U42" s="98" t="str">
        <f t="shared" si="6"/>
        <v/>
      </c>
      <c r="V42" s="98" t="str">
        <f t="shared" si="7"/>
        <v/>
      </c>
      <c r="W42" s="141" t="str">
        <f t="shared" si="8"/>
        <v/>
      </c>
      <c r="X42" s="138"/>
      <c r="Y42" s="138"/>
      <c r="Z42" s="138"/>
      <c r="AA42" s="138"/>
      <c r="AB42" s="98" t="str">
        <f t="shared" si="9"/>
        <v/>
      </c>
      <c r="AC42" s="98" t="str">
        <f t="shared" si="10"/>
        <v/>
      </c>
      <c r="AD42" s="141" t="str">
        <f t="shared" si="11"/>
        <v/>
      </c>
      <c r="AE42" s="138"/>
      <c r="AF42" s="138"/>
      <c r="AG42" s="138"/>
      <c r="AH42" s="138"/>
      <c r="AI42" s="98" t="str">
        <f t="shared" si="12"/>
        <v/>
      </c>
      <c r="AJ42" s="98" t="str">
        <f t="shared" si="13"/>
        <v/>
      </c>
      <c r="AK42" s="141" t="str">
        <f t="shared" si="14"/>
        <v/>
      </c>
      <c r="AL42" s="138"/>
      <c r="AM42" s="138"/>
      <c r="AN42" s="138"/>
      <c r="AO42" s="138"/>
      <c r="AP42" s="98" t="str">
        <f t="shared" si="15"/>
        <v/>
      </c>
      <c r="AQ42" s="98" t="str">
        <f t="shared" si="16"/>
        <v/>
      </c>
      <c r="AR42" s="141" t="str">
        <f t="shared" si="17"/>
        <v/>
      </c>
      <c r="AS42" s="138"/>
      <c r="AT42" s="138"/>
      <c r="AU42" s="138"/>
      <c r="AV42" s="138"/>
      <c r="AW42" s="98" t="str">
        <f t="shared" si="18"/>
        <v/>
      </c>
      <c r="AX42" s="98" t="str">
        <f t="shared" si="19"/>
        <v/>
      </c>
      <c r="AY42" s="141" t="str">
        <f t="shared" si="20"/>
        <v/>
      </c>
      <c r="AZ42" s="139"/>
      <c r="BA42" s="139"/>
      <c r="BB42" s="139"/>
      <c r="BC42" s="139"/>
      <c r="BD42" s="139"/>
      <c r="BE42" s="99" t="str">
        <f t="shared" si="21"/>
        <v/>
      </c>
      <c r="BF42" s="100" t="str">
        <f t="shared" si="22"/>
        <v xml:space="preserve"> </v>
      </c>
      <c r="BG42" s="139"/>
      <c r="BH42" s="139"/>
      <c r="BI42" s="139"/>
      <c r="BJ42" s="139"/>
      <c r="BK42" s="139"/>
      <c r="BL42" s="99" t="str">
        <f t="shared" si="23"/>
        <v/>
      </c>
      <c r="BM42" s="100" t="str">
        <f t="shared" si="24"/>
        <v xml:space="preserve"> </v>
      </c>
      <c r="BN42" s="139"/>
      <c r="BO42" s="139"/>
      <c r="BP42" s="139"/>
      <c r="BQ42" s="139"/>
      <c r="BR42" s="139"/>
      <c r="BS42" s="99" t="str">
        <f t="shared" si="25"/>
        <v/>
      </c>
      <c r="BT42" s="140" t="str">
        <f t="shared" si="26"/>
        <v xml:space="preserve"> </v>
      </c>
    </row>
    <row r="43" spans="1:72" ht="18.75" x14ac:dyDescent="0.25">
      <c r="A43" s="96">
        <v>33</v>
      </c>
      <c r="B43" s="134"/>
      <c r="C43" s="135"/>
      <c r="D43" s="136"/>
      <c r="E43" s="136"/>
      <c r="F43" s="104" t="str">
        <f t="shared" si="0"/>
        <v/>
      </c>
      <c r="G43" s="137"/>
      <c r="H43" s="102" t="str">
        <f t="shared" si="1"/>
        <v/>
      </c>
      <c r="I43" s="105" t="str">
        <f t="shared" si="2"/>
        <v/>
      </c>
      <c r="J43" s="138"/>
      <c r="K43" s="138"/>
      <c r="L43" s="138"/>
      <c r="M43" s="138"/>
      <c r="N43" s="98" t="str">
        <f t="shared" si="3"/>
        <v/>
      </c>
      <c r="O43" s="98" t="str">
        <f t="shared" si="4"/>
        <v/>
      </c>
      <c r="P43" s="141" t="str">
        <f t="shared" si="5"/>
        <v/>
      </c>
      <c r="Q43" s="138"/>
      <c r="R43" s="138"/>
      <c r="S43" s="138"/>
      <c r="T43" s="138"/>
      <c r="U43" s="98" t="str">
        <f t="shared" si="6"/>
        <v/>
      </c>
      <c r="V43" s="98" t="str">
        <f t="shared" si="7"/>
        <v/>
      </c>
      <c r="W43" s="141" t="str">
        <f t="shared" si="8"/>
        <v/>
      </c>
      <c r="X43" s="138"/>
      <c r="Y43" s="138"/>
      <c r="Z43" s="138"/>
      <c r="AA43" s="138"/>
      <c r="AB43" s="98" t="str">
        <f t="shared" si="9"/>
        <v/>
      </c>
      <c r="AC43" s="98" t="str">
        <f t="shared" si="10"/>
        <v/>
      </c>
      <c r="AD43" s="141" t="str">
        <f t="shared" si="11"/>
        <v/>
      </c>
      <c r="AE43" s="138"/>
      <c r="AF43" s="138"/>
      <c r="AG43" s="138"/>
      <c r="AH43" s="138"/>
      <c r="AI43" s="98" t="str">
        <f t="shared" si="12"/>
        <v/>
      </c>
      <c r="AJ43" s="98" t="str">
        <f t="shared" si="13"/>
        <v/>
      </c>
      <c r="AK43" s="141" t="str">
        <f t="shared" si="14"/>
        <v/>
      </c>
      <c r="AL43" s="138"/>
      <c r="AM43" s="138"/>
      <c r="AN43" s="138"/>
      <c r="AO43" s="138"/>
      <c r="AP43" s="98" t="str">
        <f t="shared" si="15"/>
        <v/>
      </c>
      <c r="AQ43" s="98" t="str">
        <f t="shared" si="16"/>
        <v/>
      </c>
      <c r="AR43" s="141" t="str">
        <f t="shared" si="17"/>
        <v/>
      </c>
      <c r="AS43" s="138"/>
      <c r="AT43" s="138"/>
      <c r="AU43" s="138"/>
      <c r="AV43" s="138"/>
      <c r="AW43" s="98" t="str">
        <f t="shared" si="18"/>
        <v/>
      </c>
      <c r="AX43" s="98" t="str">
        <f t="shared" si="19"/>
        <v/>
      </c>
      <c r="AY43" s="141" t="str">
        <f t="shared" si="20"/>
        <v/>
      </c>
      <c r="AZ43" s="139"/>
      <c r="BA43" s="139"/>
      <c r="BB43" s="139"/>
      <c r="BC43" s="139"/>
      <c r="BD43" s="139"/>
      <c r="BE43" s="99" t="str">
        <f t="shared" si="21"/>
        <v/>
      </c>
      <c r="BF43" s="100" t="str">
        <f t="shared" si="22"/>
        <v xml:space="preserve"> </v>
      </c>
      <c r="BG43" s="139"/>
      <c r="BH43" s="139"/>
      <c r="BI43" s="139"/>
      <c r="BJ43" s="139"/>
      <c r="BK43" s="139"/>
      <c r="BL43" s="99" t="str">
        <f t="shared" si="23"/>
        <v/>
      </c>
      <c r="BM43" s="100" t="str">
        <f t="shared" si="24"/>
        <v xml:space="preserve"> </v>
      </c>
      <c r="BN43" s="139"/>
      <c r="BO43" s="139"/>
      <c r="BP43" s="139"/>
      <c r="BQ43" s="139"/>
      <c r="BR43" s="139"/>
      <c r="BS43" s="99" t="str">
        <f t="shared" si="25"/>
        <v/>
      </c>
      <c r="BT43" s="140" t="str">
        <f t="shared" si="26"/>
        <v xml:space="preserve"> </v>
      </c>
    </row>
    <row r="44" spans="1:72" ht="18.75" x14ac:dyDescent="0.25">
      <c r="A44" s="101">
        <v>34</v>
      </c>
      <c r="B44" s="134"/>
      <c r="C44" s="135"/>
      <c r="D44" s="136"/>
      <c r="E44" s="136"/>
      <c r="F44" s="104" t="str">
        <f t="shared" si="0"/>
        <v/>
      </c>
      <c r="G44" s="137"/>
      <c r="H44" s="102" t="str">
        <f t="shared" si="1"/>
        <v/>
      </c>
      <c r="I44" s="105" t="str">
        <f t="shared" si="2"/>
        <v/>
      </c>
      <c r="J44" s="138"/>
      <c r="K44" s="138"/>
      <c r="L44" s="138"/>
      <c r="M44" s="138"/>
      <c r="N44" s="98" t="str">
        <f t="shared" si="3"/>
        <v/>
      </c>
      <c r="O44" s="98" t="str">
        <f t="shared" si="4"/>
        <v/>
      </c>
      <c r="P44" s="141" t="str">
        <f t="shared" si="5"/>
        <v/>
      </c>
      <c r="Q44" s="138"/>
      <c r="R44" s="138"/>
      <c r="S44" s="138"/>
      <c r="T44" s="138"/>
      <c r="U44" s="98" t="str">
        <f t="shared" si="6"/>
        <v/>
      </c>
      <c r="V44" s="98" t="str">
        <f t="shared" si="7"/>
        <v/>
      </c>
      <c r="W44" s="141" t="str">
        <f t="shared" si="8"/>
        <v/>
      </c>
      <c r="X44" s="138"/>
      <c r="Y44" s="138"/>
      <c r="Z44" s="138"/>
      <c r="AA44" s="138"/>
      <c r="AB44" s="98" t="str">
        <f t="shared" si="9"/>
        <v/>
      </c>
      <c r="AC44" s="98" t="str">
        <f t="shared" si="10"/>
        <v/>
      </c>
      <c r="AD44" s="141" t="str">
        <f t="shared" si="11"/>
        <v/>
      </c>
      <c r="AE44" s="138"/>
      <c r="AF44" s="138"/>
      <c r="AG44" s="138"/>
      <c r="AH44" s="138"/>
      <c r="AI44" s="98" t="str">
        <f t="shared" si="12"/>
        <v/>
      </c>
      <c r="AJ44" s="98" t="str">
        <f t="shared" si="13"/>
        <v/>
      </c>
      <c r="AK44" s="141" t="str">
        <f t="shared" si="14"/>
        <v/>
      </c>
      <c r="AL44" s="138"/>
      <c r="AM44" s="138"/>
      <c r="AN44" s="138"/>
      <c r="AO44" s="138"/>
      <c r="AP44" s="98" t="str">
        <f t="shared" si="15"/>
        <v/>
      </c>
      <c r="AQ44" s="98" t="str">
        <f t="shared" si="16"/>
        <v/>
      </c>
      <c r="AR44" s="141" t="str">
        <f t="shared" si="17"/>
        <v/>
      </c>
      <c r="AS44" s="138"/>
      <c r="AT44" s="138"/>
      <c r="AU44" s="138"/>
      <c r="AV44" s="138"/>
      <c r="AW44" s="98" t="str">
        <f t="shared" si="18"/>
        <v/>
      </c>
      <c r="AX44" s="98" t="str">
        <f t="shared" si="19"/>
        <v/>
      </c>
      <c r="AY44" s="141" t="str">
        <f t="shared" si="20"/>
        <v/>
      </c>
      <c r="AZ44" s="139"/>
      <c r="BA44" s="139"/>
      <c r="BB44" s="139"/>
      <c r="BC44" s="139"/>
      <c r="BD44" s="139"/>
      <c r="BE44" s="99" t="str">
        <f t="shared" si="21"/>
        <v/>
      </c>
      <c r="BF44" s="100" t="str">
        <f t="shared" si="22"/>
        <v xml:space="preserve"> </v>
      </c>
      <c r="BG44" s="139"/>
      <c r="BH44" s="139"/>
      <c r="BI44" s="139"/>
      <c r="BJ44" s="139"/>
      <c r="BK44" s="139"/>
      <c r="BL44" s="99" t="str">
        <f t="shared" si="23"/>
        <v/>
      </c>
      <c r="BM44" s="100" t="str">
        <f t="shared" si="24"/>
        <v xml:space="preserve"> </v>
      </c>
      <c r="BN44" s="139"/>
      <c r="BO44" s="139"/>
      <c r="BP44" s="139"/>
      <c r="BQ44" s="139"/>
      <c r="BR44" s="139"/>
      <c r="BS44" s="99" t="str">
        <f t="shared" si="25"/>
        <v/>
      </c>
      <c r="BT44" s="140" t="str">
        <f t="shared" si="26"/>
        <v xml:space="preserve"> </v>
      </c>
    </row>
    <row r="45" spans="1:72" ht="18.75" x14ac:dyDescent="0.25">
      <c r="A45" s="96">
        <v>35</v>
      </c>
      <c r="B45" s="134"/>
      <c r="C45" s="135"/>
      <c r="D45" s="136"/>
      <c r="E45" s="136"/>
      <c r="F45" s="104" t="str">
        <f t="shared" si="0"/>
        <v/>
      </c>
      <c r="G45" s="137"/>
      <c r="H45" s="102" t="str">
        <f t="shared" si="1"/>
        <v/>
      </c>
      <c r="I45" s="105" t="str">
        <f t="shared" si="2"/>
        <v/>
      </c>
      <c r="J45" s="138"/>
      <c r="K45" s="138"/>
      <c r="L45" s="138"/>
      <c r="M45" s="138"/>
      <c r="N45" s="98" t="str">
        <f t="shared" si="3"/>
        <v/>
      </c>
      <c r="O45" s="98" t="str">
        <f t="shared" si="4"/>
        <v/>
      </c>
      <c r="P45" s="141" t="str">
        <f t="shared" si="5"/>
        <v/>
      </c>
      <c r="Q45" s="138"/>
      <c r="R45" s="138"/>
      <c r="S45" s="138"/>
      <c r="T45" s="138"/>
      <c r="U45" s="98" t="str">
        <f t="shared" si="6"/>
        <v/>
      </c>
      <c r="V45" s="98" t="str">
        <f t="shared" si="7"/>
        <v/>
      </c>
      <c r="W45" s="141" t="str">
        <f t="shared" si="8"/>
        <v/>
      </c>
      <c r="X45" s="138"/>
      <c r="Y45" s="138"/>
      <c r="Z45" s="138"/>
      <c r="AA45" s="138"/>
      <c r="AB45" s="98" t="str">
        <f t="shared" si="9"/>
        <v/>
      </c>
      <c r="AC45" s="98" t="str">
        <f t="shared" si="10"/>
        <v/>
      </c>
      <c r="AD45" s="141" t="str">
        <f t="shared" si="11"/>
        <v/>
      </c>
      <c r="AE45" s="138"/>
      <c r="AF45" s="138"/>
      <c r="AG45" s="138"/>
      <c r="AH45" s="138"/>
      <c r="AI45" s="98" t="str">
        <f t="shared" si="12"/>
        <v/>
      </c>
      <c r="AJ45" s="98" t="str">
        <f t="shared" si="13"/>
        <v/>
      </c>
      <c r="AK45" s="141" t="str">
        <f t="shared" si="14"/>
        <v/>
      </c>
      <c r="AL45" s="138"/>
      <c r="AM45" s="138"/>
      <c r="AN45" s="138"/>
      <c r="AO45" s="138"/>
      <c r="AP45" s="98" t="str">
        <f t="shared" si="15"/>
        <v/>
      </c>
      <c r="AQ45" s="98" t="str">
        <f t="shared" si="16"/>
        <v/>
      </c>
      <c r="AR45" s="141" t="str">
        <f t="shared" si="17"/>
        <v/>
      </c>
      <c r="AS45" s="138"/>
      <c r="AT45" s="138"/>
      <c r="AU45" s="138"/>
      <c r="AV45" s="138"/>
      <c r="AW45" s="98" t="str">
        <f t="shared" si="18"/>
        <v/>
      </c>
      <c r="AX45" s="98" t="str">
        <f t="shared" si="19"/>
        <v/>
      </c>
      <c r="AY45" s="141" t="str">
        <f t="shared" si="20"/>
        <v/>
      </c>
      <c r="AZ45" s="139"/>
      <c r="BA45" s="139"/>
      <c r="BB45" s="139"/>
      <c r="BC45" s="139"/>
      <c r="BD45" s="139"/>
      <c r="BE45" s="99" t="str">
        <f t="shared" si="21"/>
        <v/>
      </c>
      <c r="BF45" s="100" t="str">
        <f t="shared" si="22"/>
        <v xml:space="preserve"> </v>
      </c>
      <c r="BG45" s="139"/>
      <c r="BH45" s="139"/>
      <c r="BI45" s="139"/>
      <c r="BJ45" s="139"/>
      <c r="BK45" s="139"/>
      <c r="BL45" s="99" t="str">
        <f t="shared" si="23"/>
        <v/>
      </c>
      <c r="BM45" s="100" t="str">
        <f t="shared" si="24"/>
        <v xml:space="preserve"> </v>
      </c>
      <c r="BN45" s="139"/>
      <c r="BO45" s="139"/>
      <c r="BP45" s="139"/>
      <c r="BQ45" s="139"/>
      <c r="BR45" s="139"/>
      <c r="BS45" s="99" t="str">
        <f t="shared" si="25"/>
        <v/>
      </c>
      <c r="BT45" s="140" t="str">
        <f t="shared" si="26"/>
        <v xml:space="preserve"> </v>
      </c>
    </row>
    <row r="46" spans="1:72" ht="18.75" x14ac:dyDescent="0.25">
      <c r="A46" s="101">
        <v>36</v>
      </c>
      <c r="B46" s="134"/>
      <c r="C46" s="135"/>
      <c r="D46" s="136"/>
      <c r="E46" s="136"/>
      <c r="F46" s="104" t="str">
        <f t="shared" si="0"/>
        <v/>
      </c>
      <c r="G46" s="137"/>
      <c r="H46" s="102" t="str">
        <f t="shared" si="1"/>
        <v/>
      </c>
      <c r="I46" s="105" t="str">
        <f t="shared" si="2"/>
        <v/>
      </c>
      <c r="J46" s="138"/>
      <c r="K46" s="138"/>
      <c r="L46" s="138"/>
      <c r="M46" s="138"/>
      <c r="N46" s="98" t="str">
        <f t="shared" si="3"/>
        <v/>
      </c>
      <c r="O46" s="98" t="str">
        <f t="shared" si="4"/>
        <v/>
      </c>
      <c r="P46" s="141" t="str">
        <f t="shared" si="5"/>
        <v/>
      </c>
      <c r="Q46" s="138"/>
      <c r="R46" s="138"/>
      <c r="S46" s="138"/>
      <c r="T46" s="138"/>
      <c r="U46" s="98" t="str">
        <f t="shared" si="6"/>
        <v/>
      </c>
      <c r="V46" s="98" t="str">
        <f t="shared" si="7"/>
        <v/>
      </c>
      <c r="W46" s="141" t="str">
        <f t="shared" si="8"/>
        <v/>
      </c>
      <c r="X46" s="138"/>
      <c r="Y46" s="138"/>
      <c r="Z46" s="138"/>
      <c r="AA46" s="138"/>
      <c r="AB46" s="98" t="str">
        <f t="shared" si="9"/>
        <v/>
      </c>
      <c r="AC46" s="98" t="str">
        <f t="shared" si="10"/>
        <v/>
      </c>
      <c r="AD46" s="141" t="str">
        <f t="shared" si="11"/>
        <v/>
      </c>
      <c r="AE46" s="138"/>
      <c r="AF46" s="138"/>
      <c r="AG46" s="138"/>
      <c r="AH46" s="138"/>
      <c r="AI46" s="98" t="str">
        <f t="shared" si="12"/>
        <v/>
      </c>
      <c r="AJ46" s="98" t="str">
        <f t="shared" si="13"/>
        <v/>
      </c>
      <c r="AK46" s="141" t="str">
        <f t="shared" si="14"/>
        <v/>
      </c>
      <c r="AL46" s="138"/>
      <c r="AM46" s="138"/>
      <c r="AN46" s="138"/>
      <c r="AO46" s="138"/>
      <c r="AP46" s="98" t="str">
        <f t="shared" si="15"/>
        <v/>
      </c>
      <c r="AQ46" s="98" t="str">
        <f t="shared" si="16"/>
        <v/>
      </c>
      <c r="AR46" s="141" t="str">
        <f t="shared" si="17"/>
        <v/>
      </c>
      <c r="AS46" s="138"/>
      <c r="AT46" s="138"/>
      <c r="AU46" s="138"/>
      <c r="AV46" s="138"/>
      <c r="AW46" s="98" t="str">
        <f t="shared" si="18"/>
        <v/>
      </c>
      <c r="AX46" s="98" t="str">
        <f t="shared" si="19"/>
        <v/>
      </c>
      <c r="AY46" s="141" t="str">
        <f t="shared" si="20"/>
        <v/>
      </c>
      <c r="AZ46" s="139"/>
      <c r="BA46" s="139"/>
      <c r="BB46" s="139"/>
      <c r="BC46" s="139"/>
      <c r="BD46" s="139"/>
      <c r="BE46" s="99" t="str">
        <f t="shared" si="21"/>
        <v/>
      </c>
      <c r="BF46" s="100" t="str">
        <f t="shared" si="22"/>
        <v xml:space="preserve"> </v>
      </c>
      <c r="BG46" s="139"/>
      <c r="BH46" s="139"/>
      <c r="BI46" s="139"/>
      <c r="BJ46" s="139"/>
      <c r="BK46" s="139"/>
      <c r="BL46" s="99" t="str">
        <f t="shared" si="23"/>
        <v/>
      </c>
      <c r="BM46" s="100" t="str">
        <f t="shared" si="24"/>
        <v xml:space="preserve"> </v>
      </c>
      <c r="BN46" s="139"/>
      <c r="BO46" s="139"/>
      <c r="BP46" s="139"/>
      <c r="BQ46" s="139"/>
      <c r="BR46" s="139"/>
      <c r="BS46" s="99" t="str">
        <f t="shared" si="25"/>
        <v/>
      </c>
      <c r="BT46" s="140" t="str">
        <f t="shared" si="26"/>
        <v xml:space="preserve"> </v>
      </c>
    </row>
    <row r="47" spans="1:72" ht="18.75" x14ac:dyDescent="0.25">
      <c r="A47" s="96">
        <v>37</v>
      </c>
      <c r="B47" s="134"/>
      <c r="C47" s="135"/>
      <c r="D47" s="136"/>
      <c r="E47" s="136"/>
      <c r="F47" s="104" t="str">
        <f t="shared" si="0"/>
        <v/>
      </c>
      <c r="G47" s="137"/>
      <c r="H47" s="102" t="str">
        <f t="shared" si="1"/>
        <v/>
      </c>
      <c r="I47" s="105" t="str">
        <f t="shared" si="2"/>
        <v/>
      </c>
      <c r="J47" s="138"/>
      <c r="K47" s="138"/>
      <c r="L47" s="138"/>
      <c r="M47" s="138"/>
      <c r="N47" s="98" t="str">
        <f t="shared" si="3"/>
        <v/>
      </c>
      <c r="O47" s="98" t="str">
        <f t="shared" si="4"/>
        <v/>
      </c>
      <c r="P47" s="141" t="str">
        <f t="shared" si="5"/>
        <v/>
      </c>
      <c r="Q47" s="138"/>
      <c r="R47" s="138"/>
      <c r="S47" s="138"/>
      <c r="T47" s="138"/>
      <c r="U47" s="98" t="str">
        <f t="shared" si="6"/>
        <v/>
      </c>
      <c r="V47" s="98" t="str">
        <f t="shared" si="7"/>
        <v/>
      </c>
      <c r="W47" s="141" t="str">
        <f t="shared" si="8"/>
        <v/>
      </c>
      <c r="X47" s="138"/>
      <c r="Y47" s="138"/>
      <c r="Z47" s="138"/>
      <c r="AA47" s="138"/>
      <c r="AB47" s="98" t="str">
        <f t="shared" si="9"/>
        <v/>
      </c>
      <c r="AC47" s="98" t="str">
        <f t="shared" si="10"/>
        <v/>
      </c>
      <c r="AD47" s="141" t="str">
        <f t="shared" si="11"/>
        <v/>
      </c>
      <c r="AE47" s="138"/>
      <c r="AF47" s="138"/>
      <c r="AG47" s="138"/>
      <c r="AH47" s="138"/>
      <c r="AI47" s="98" t="str">
        <f t="shared" si="12"/>
        <v/>
      </c>
      <c r="AJ47" s="98" t="str">
        <f t="shared" si="13"/>
        <v/>
      </c>
      <c r="AK47" s="141" t="str">
        <f t="shared" si="14"/>
        <v/>
      </c>
      <c r="AL47" s="138"/>
      <c r="AM47" s="138"/>
      <c r="AN47" s="138"/>
      <c r="AO47" s="138"/>
      <c r="AP47" s="98" t="str">
        <f t="shared" si="15"/>
        <v/>
      </c>
      <c r="AQ47" s="98" t="str">
        <f t="shared" si="16"/>
        <v/>
      </c>
      <c r="AR47" s="141" t="str">
        <f t="shared" si="17"/>
        <v/>
      </c>
      <c r="AS47" s="138"/>
      <c r="AT47" s="138"/>
      <c r="AU47" s="138"/>
      <c r="AV47" s="138"/>
      <c r="AW47" s="98" t="str">
        <f t="shared" si="18"/>
        <v/>
      </c>
      <c r="AX47" s="98" t="str">
        <f t="shared" si="19"/>
        <v/>
      </c>
      <c r="AY47" s="141" t="str">
        <f t="shared" si="20"/>
        <v/>
      </c>
      <c r="AZ47" s="139"/>
      <c r="BA47" s="139"/>
      <c r="BB47" s="139"/>
      <c r="BC47" s="139"/>
      <c r="BD47" s="139"/>
      <c r="BE47" s="99" t="str">
        <f t="shared" si="21"/>
        <v/>
      </c>
      <c r="BF47" s="100" t="str">
        <f t="shared" si="22"/>
        <v xml:space="preserve"> </v>
      </c>
      <c r="BG47" s="139"/>
      <c r="BH47" s="139"/>
      <c r="BI47" s="139"/>
      <c r="BJ47" s="139"/>
      <c r="BK47" s="139"/>
      <c r="BL47" s="99" t="str">
        <f t="shared" si="23"/>
        <v/>
      </c>
      <c r="BM47" s="100" t="str">
        <f t="shared" si="24"/>
        <v xml:space="preserve"> </v>
      </c>
      <c r="BN47" s="139"/>
      <c r="BO47" s="139"/>
      <c r="BP47" s="139"/>
      <c r="BQ47" s="139"/>
      <c r="BR47" s="139"/>
      <c r="BS47" s="99" t="str">
        <f t="shared" si="25"/>
        <v/>
      </c>
      <c r="BT47" s="140" t="str">
        <f t="shared" si="26"/>
        <v xml:space="preserve"> </v>
      </c>
    </row>
    <row r="48" spans="1:72" ht="18.75" x14ac:dyDescent="0.25">
      <c r="A48" s="101">
        <v>38</v>
      </c>
      <c r="B48" s="134"/>
      <c r="C48" s="135"/>
      <c r="D48" s="136"/>
      <c r="E48" s="136"/>
      <c r="F48" s="104" t="str">
        <f t="shared" si="0"/>
        <v/>
      </c>
      <c r="G48" s="137"/>
      <c r="H48" s="102" t="str">
        <f t="shared" si="1"/>
        <v/>
      </c>
      <c r="I48" s="105" t="str">
        <f t="shared" si="2"/>
        <v/>
      </c>
      <c r="J48" s="138"/>
      <c r="K48" s="138"/>
      <c r="L48" s="138"/>
      <c r="M48" s="138"/>
      <c r="N48" s="98" t="str">
        <f t="shared" si="3"/>
        <v/>
      </c>
      <c r="O48" s="98" t="str">
        <f t="shared" si="4"/>
        <v/>
      </c>
      <c r="P48" s="141" t="str">
        <f t="shared" si="5"/>
        <v/>
      </c>
      <c r="Q48" s="138"/>
      <c r="R48" s="138"/>
      <c r="S48" s="138"/>
      <c r="T48" s="138"/>
      <c r="U48" s="98" t="str">
        <f t="shared" si="6"/>
        <v/>
      </c>
      <c r="V48" s="98" t="str">
        <f t="shared" si="7"/>
        <v/>
      </c>
      <c r="W48" s="141" t="str">
        <f t="shared" si="8"/>
        <v/>
      </c>
      <c r="X48" s="138"/>
      <c r="Y48" s="138"/>
      <c r="Z48" s="138"/>
      <c r="AA48" s="138"/>
      <c r="AB48" s="98" t="str">
        <f t="shared" si="9"/>
        <v/>
      </c>
      <c r="AC48" s="98" t="str">
        <f t="shared" si="10"/>
        <v/>
      </c>
      <c r="AD48" s="141" t="str">
        <f t="shared" si="11"/>
        <v/>
      </c>
      <c r="AE48" s="138"/>
      <c r="AF48" s="138"/>
      <c r="AG48" s="138"/>
      <c r="AH48" s="138"/>
      <c r="AI48" s="98" t="str">
        <f t="shared" si="12"/>
        <v/>
      </c>
      <c r="AJ48" s="98" t="str">
        <f t="shared" si="13"/>
        <v/>
      </c>
      <c r="AK48" s="141" t="str">
        <f t="shared" si="14"/>
        <v/>
      </c>
      <c r="AL48" s="138"/>
      <c r="AM48" s="138"/>
      <c r="AN48" s="138"/>
      <c r="AO48" s="138"/>
      <c r="AP48" s="98" t="str">
        <f t="shared" si="15"/>
        <v/>
      </c>
      <c r="AQ48" s="98" t="str">
        <f t="shared" si="16"/>
        <v/>
      </c>
      <c r="AR48" s="141" t="str">
        <f t="shared" si="17"/>
        <v/>
      </c>
      <c r="AS48" s="138"/>
      <c r="AT48" s="138"/>
      <c r="AU48" s="138"/>
      <c r="AV48" s="138"/>
      <c r="AW48" s="98" t="str">
        <f t="shared" si="18"/>
        <v/>
      </c>
      <c r="AX48" s="98" t="str">
        <f t="shared" si="19"/>
        <v/>
      </c>
      <c r="AY48" s="141" t="str">
        <f t="shared" si="20"/>
        <v/>
      </c>
      <c r="AZ48" s="139"/>
      <c r="BA48" s="139"/>
      <c r="BB48" s="139"/>
      <c r="BC48" s="139"/>
      <c r="BD48" s="139"/>
      <c r="BE48" s="99" t="str">
        <f t="shared" si="21"/>
        <v/>
      </c>
      <c r="BF48" s="100" t="str">
        <f t="shared" si="22"/>
        <v xml:space="preserve"> </v>
      </c>
      <c r="BG48" s="139"/>
      <c r="BH48" s="139"/>
      <c r="BI48" s="139"/>
      <c r="BJ48" s="139"/>
      <c r="BK48" s="139"/>
      <c r="BL48" s="99" t="str">
        <f t="shared" si="23"/>
        <v/>
      </c>
      <c r="BM48" s="100" t="str">
        <f t="shared" si="24"/>
        <v xml:space="preserve"> </v>
      </c>
      <c r="BN48" s="139"/>
      <c r="BO48" s="139"/>
      <c r="BP48" s="139"/>
      <c r="BQ48" s="139"/>
      <c r="BR48" s="139"/>
      <c r="BS48" s="99" t="str">
        <f t="shared" si="25"/>
        <v/>
      </c>
      <c r="BT48" s="140" t="str">
        <f t="shared" si="26"/>
        <v xml:space="preserve"> </v>
      </c>
    </row>
    <row r="49" spans="1:72" ht="18.75" x14ac:dyDescent="0.25">
      <c r="A49" s="96">
        <v>39</v>
      </c>
      <c r="B49" s="134"/>
      <c r="C49" s="135"/>
      <c r="D49" s="136"/>
      <c r="E49" s="136"/>
      <c r="F49" s="104" t="str">
        <f t="shared" si="0"/>
        <v/>
      </c>
      <c r="G49" s="137"/>
      <c r="H49" s="102" t="str">
        <f t="shared" si="1"/>
        <v/>
      </c>
      <c r="I49" s="105" t="str">
        <f t="shared" si="2"/>
        <v/>
      </c>
      <c r="J49" s="138"/>
      <c r="K49" s="138"/>
      <c r="L49" s="138"/>
      <c r="M49" s="138"/>
      <c r="N49" s="98" t="str">
        <f t="shared" si="3"/>
        <v/>
      </c>
      <c r="O49" s="98" t="str">
        <f t="shared" si="4"/>
        <v/>
      </c>
      <c r="P49" s="141" t="str">
        <f t="shared" si="5"/>
        <v/>
      </c>
      <c r="Q49" s="138"/>
      <c r="R49" s="138"/>
      <c r="S49" s="138"/>
      <c r="T49" s="138"/>
      <c r="U49" s="98" t="str">
        <f t="shared" si="6"/>
        <v/>
      </c>
      <c r="V49" s="98" t="str">
        <f t="shared" si="7"/>
        <v/>
      </c>
      <c r="W49" s="141" t="str">
        <f t="shared" si="8"/>
        <v/>
      </c>
      <c r="X49" s="138"/>
      <c r="Y49" s="138"/>
      <c r="Z49" s="138"/>
      <c r="AA49" s="138"/>
      <c r="AB49" s="98" t="str">
        <f t="shared" si="9"/>
        <v/>
      </c>
      <c r="AC49" s="98" t="str">
        <f t="shared" si="10"/>
        <v/>
      </c>
      <c r="AD49" s="141" t="str">
        <f t="shared" si="11"/>
        <v/>
      </c>
      <c r="AE49" s="138"/>
      <c r="AF49" s="138"/>
      <c r="AG49" s="138"/>
      <c r="AH49" s="138"/>
      <c r="AI49" s="98" t="str">
        <f t="shared" si="12"/>
        <v/>
      </c>
      <c r="AJ49" s="98" t="str">
        <f t="shared" si="13"/>
        <v/>
      </c>
      <c r="AK49" s="141" t="str">
        <f t="shared" si="14"/>
        <v/>
      </c>
      <c r="AL49" s="138"/>
      <c r="AM49" s="138"/>
      <c r="AN49" s="138"/>
      <c r="AO49" s="138"/>
      <c r="AP49" s="98" t="str">
        <f t="shared" si="15"/>
        <v/>
      </c>
      <c r="AQ49" s="98" t="str">
        <f t="shared" si="16"/>
        <v/>
      </c>
      <c r="AR49" s="141" t="str">
        <f t="shared" si="17"/>
        <v/>
      </c>
      <c r="AS49" s="138"/>
      <c r="AT49" s="138"/>
      <c r="AU49" s="138"/>
      <c r="AV49" s="138"/>
      <c r="AW49" s="98" t="str">
        <f t="shared" si="18"/>
        <v/>
      </c>
      <c r="AX49" s="98" t="str">
        <f t="shared" si="19"/>
        <v/>
      </c>
      <c r="AY49" s="141" t="str">
        <f t="shared" si="20"/>
        <v/>
      </c>
      <c r="AZ49" s="139"/>
      <c r="BA49" s="139"/>
      <c r="BB49" s="139"/>
      <c r="BC49" s="139"/>
      <c r="BD49" s="139"/>
      <c r="BE49" s="99" t="str">
        <f t="shared" si="21"/>
        <v/>
      </c>
      <c r="BF49" s="100" t="str">
        <f t="shared" si="22"/>
        <v xml:space="preserve"> </v>
      </c>
      <c r="BG49" s="139"/>
      <c r="BH49" s="139"/>
      <c r="BI49" s="139"/>
      <c r="BJ49" s="139"/>
      <c r="BK49" s="139"/>
      <c r="BL49" s="99" t="str">
        <f t="shared" si="23"/>
        <v/>
      </c>
      <c r="BM49" s="100" t="str">
        <f t="shared" si="24"/>
        <v xml:space="preserve"> </v>
      </c>
      <c r="BN49" s="139"/>
      <c r="BO49" s="139"/>
      <c r="BP49" s="139"/>
      <c r="BQ49" s="139"/>
      <c r="BR49" s="139"/>
      <c r="BS49" s="99" t="str">
        <f t="shared" si="25"/>
        <v/>
      </c>
      <c r="BT49" s="140" t="str">
        <f t="shared" si="26"/>
        <v xml:space="preserve"> </v>
      </c>
    </row>
    <row r="50" spans="1:72" ht="18.75" x14ac:dyDescent="0.25">
      <c r="A50" s="101">
        <v>40</v>
      </c>
      <c r="B50" s="134"/>
      <c r="C50" s="135"/>
      <c r="D50" s="136"/>
      <c r="E50" s="136"/>
      <c r="F50" s="104" t="str">
        <f t="shared" si="0"/>
        <v/>
      </c>
      <c r="G50" s="137"/>
      <c r="H50" s="102" t="str">
        <f t="shared" si="1"/>
        <v/>
      </c>
      <c r="I50" s="105" t="str">
        <f t="shared" si="2"/>
        <v/>
      </c>
      <c r="J50" s="138"/>
      <c r="K50" s="138"/>
      <c r="L50" s="138"/>
      <c r="M50" s="138"/>
      <c r="N50" s="98" t="str">
        <f t="shared" si="3"/>
        <v/>
      </c>
      <c r="O50" s="98" t="str">
        <f t="shared" si="4"/>
        <v/>
      </c>
      <c r="P50" s="141" t="str">
        <f t="shared" si="5"/>
        <v/>
      </c>
      <c r="Q50" s="138"/>
      <c r="R50" s="138"/>
      <c r="S50" s="138"/>
      <c r="T50" s="138"/>
      <c r="U50" s="98" t="str">
        <f t="shared" si="6"/>
        <v/>
      </c>
      <c r="V50" s="98" t="str">
        <f t="shared" si="7"/>
        <v/>
      </c>
      <c r="W50" s="141" t="str">
        <f t="shared" si="8"/>
        <v/>
      </c>
      <c r="X50" s="138"/>
      <c r="Y50" s="138"/>
      <c r="Z50" s="138"/>
      <c r="AA50" s="138"/>
      <c r="AB50" s="98" t="str">
        <f t="shared" si="9"/>
        <v/>
      </c>
      <c r="AC50" s="98" t="str">
        <f t="shared" si="10"/>
        <v/>
      </c>
      <c r="AD50" s="141" t="str">
        <f t="shared" si="11"/>
        <v/>
      </c>
      <c r="AE50" s="138"/>
      <c r="AF50" s="138"/>
      <c r="AG50" s="138"/>
      <c r="AH50" s="138"/>
      <c r="AI50" s="98" t="str">
        <f t="shared" si="12"/>
        <v/>
      </c>
      <c r="AJ50" s="98" t="str">
        <f t="shared" si="13"/>
        <v/>
      </c>
      <c r="AK50" s="141" t="str">
        <f t="shared" si="14"/>
        <v/>
      </c>
      <c r="AL50" s="138"/>
      <c r="AM50" s="138"/>
      <c r="AN50" s="138"/>
      <c r="AO50" s="138"/>
      <c r="AP50" s="98" t="str">
        <f t="shared" si="15"/>
        <v/>
      </c>
      <c r="AQ50" s="98" t="str">
        <f t="shared" si="16"/>
        <v/>
      </c>
      <c r="AR50" s="141" t="str">
        <f t="shared" si="17"/>
        <v/>
      </c>
      <c r="AS50" s="138"/>
      <c r="AT50" s="138"/>
      <c r="AU50" s="138"/>
      <c r="AV50" s="138"/>
      <c r="AW50" s="98" t="str">
        <f t="shared" si="18"/>
        <v/>
      </c>
      <c r="AX50" s="98" t="str">
        <f t="shared" si="19"/>
        <v/>
      </c>
      <c r="AY50" s="141" t="str">
        <f t="shared" si="20"/>
        <v/>
      </c>
      <c r="AZ50" s="139"/>
      <c r="BA50" s="139"/>
      <c r="BB50" s="139"/>
      <c r="BC50" s="139"/>
      <c r="BD50" s="139"/>
      <c r="BE50" s="99" t="str">
        <f t="shared" si="21"/>
        <v/>
      </c>
      <c r="BF50" s="100" t="str">
        <f t="shared" si="22"/>
        <v xml:space="preserve"> </v>
      </c>
      <c r="BG50" s="139"/>
      <c r="BH50" s="139"/>
      <c r="BI50" s="139"/>
      <c r="BJ50" s="139"/>
      <c r="BK50" s="139"/>
      <c r="BL50" s="99" t="str">
        <f t="shared" si="23"/>
        <v/>
      </c>
      <c r="BM50" s="100" t="str">
        <f t="shared" si="24"/>
        <v xml:space="preserve"> </v>
      </c>
      <c r="BN50" s="139"/>
      <c r="BO50" s="139"/>
      <c r="BP50" s="139"/>
      <c r="BQ50" s="139"/>
      <c r="BR50" s="139"/>
      <c r="BS50" s="99" t="str">
        <f t="shared" si="25"/>
        <v/>
      </c>
      <c r="BT50" s="140" t="str">
        <f t="shared" si="26"/>
        <v xml:space="preserve"> </v>
      </c>
    </row>
    <row r="51" spans="1:72" ht="18.75" x14ac:dyDescent="0.25">
      <c r="A51" s="96">
        <v>41</v>
      </c>
      <c r="B51" s="134"/>
      <c r="C51" s="135"/>
      <c r="D51" s="136"/>
      <c r="E51" s="136"/>
      <c r="F51" s="104" t="str">
        <f t="shared" si="0"/>
        <v/>
      </c>
      <c r="G51" s="137"/>
      <c r="H51" s="102" t="str">
        <f t="shared" si="1"/>
        <v/>
      </c>
      <c r="I51" s="105" t="str">
        <f t="shared" si="2"/>
        <v/>
      </c>
      <c r="J51" s="138"/>
      <c r="K51" s="138"/>
      <c r="L51" s="138"/>
      <c r="M51" s="138"/>
      <c r="N51" s="98" t="str">
        <f t="shared" si="3"/>
        <v/>
      </c>
      <c r="O51" s="98" t="str">
        <f t="shared" si="4"/>
        <v/>
      </c>
      <c r="P51" s="141" t="str">
        <f t="shared" si="5"/>
        <v/>
      </c>
      <c r="Q51" s="138"/>
      <c r="R51" s="138"/>
      <c r="S51" s="138"/>
      <c r="T51" s="138"/>
      <c r="U51" s="98" t="str">
        <f t="shared" si="6"/>
        <v/>
      </c>
      <c r="V51" s="98" t="str">
        <f t="shared" si="7"/>
        <v/>
      </c>
      <c r="W51" s="141" t="str">
        <f t="shared" si="8"/>
        <v/>
      </c>
      <c r="X51" s="138"/>
      <c r="Y51" s="138"/>
      <c r="Z51" s="138"/>
      <c r="AA51" s="138"/>
      <c r="AB51" s="98" t="str">
        <f t="shared" si="9"/>
        <v/>
      </c>
      <c r="AC51" s="98" t="str">
        <f t="shared" si="10"/>
        <v/>
      </c>
      <c r="AD51" s="141" t="str">
        <f t="shared" si="11"/>
        <v/>
      </c>
      <c r="AE51" s="138"/>
      <c r="AF51" s="138"/>
      <c r="AG51" s="138"/>
      <c r="AH51" s="138"/>
      <c r="AI51" s="98" t="str">
        <f t="shared" si="12"/>
        <v/>
      </c>
      <c r="AJ51" s="98" t="str">
        <f t="shared" si="13"/>
        <v/>
      </c>
      <c r="AK51" s="141" t="str">
        <f t="shared" si="14"/>
        <v/>
      </c>
      <c r="AL51" s="138"/>
      <c r="AM51" s="138"/>
      <c r="AN51" s="138"/>
      <c r="AO51" s="138"/>
      <c r="AP51" s="98" t="str">
        <f t="shared" si="15"/>
        <v/>
      </c>
      <c r="AQ51" s="98" t="str">
        <f t="shared" si="16"/>
        <v/>
      </c>
      <c r="AR51" s="141" t="str">
        <f t="shared" si="17"/>
        <v/>
      </c>
      <c r="AS51" s="138"/>
      <c r="AT51" s="138"/>
      <c r="AU51" s="138"/>
      <c r="AV51" s="138"/>
      <c r="AW51" s="98" t="str">
        <f t="shared" si="18"/>
        <v/>
      </c>
      <c r="AX51" s="98" t="str">
        <f t="shared" si="19"/>
        <v/>
      </c>
      <c r="AY51" s="141" t="str">
        <f t="shared" si="20"/>
        <v/>
      </c>
      <c r="AZ51" s="139"/>
      <c r="BA51" s="139"/>
      <c r="BB51" s="139"/>
      <c r="BC51" s="139"/>
      <c r="BD51" s="139"/>
      <c r="BE51" s="99" t="str">
        <f t="shared" si="21"/>
        <v/>
      </c>
      <c r="BF51" s="100" t="str">
        <f t="shared" si="22"/>
        <v xml:space="preserve"> </v>
      </c>
      <c r="BG51" s="139"/>
      <c r="BH51" s="139"/>
      <c r="BI51" s="139"/>
      <c r="BJ51" s="139"/>
      <c r="BK51" s="139"/>
      <c r="BL51" s="99" t="str">
        <f t="shared" si="23"/>
        <v/>
      </c>
      <c r="BM51" s="100" t="str">
        <f t="shared" si="24"/>
        <v xml:space="preserve"> </v>
      </c>
      <c r="BN51" s="139"/>
      <c r="BO51" s="139"/>
      <c r="BP51" s="139"/>
      <c r="BQ51" s="139"/>
      <c r="BR51" s="139"/>
      <c r="BS51" s="99" t="str">
        <f t="shared" si="25"/>
        <v/>
      </c>
      <c r="BT51" s="140" t="str">
        <f t="shared" si="26"/>
        <v xml:space="preserve"> </v>
      </c>
    </row>
    <row r="52" spans="1:72" ht="18.75" x14ac:dyDescent="0.25">
      <c r="A52" s="101">
        <v>42</v>
      </c>
      <c r="B52" s="134"/>
      <c r="C52" s="135"/>
      <c r="D52" s="136"/>
      <c r="E52" s="136"/>
      <c r="F52" s="104" t="str">
        <f t="shared" si="0"/>
        <v/>
      </c>
      <c r="G52" s="137"/>
      <c r="H52" s="102" t="str">
        <f t="shared" si="1"/>
        <v/>
      </c>
      <c r="I52" s="105" t="str">
        <f t="shared" si="2"/>
        <v/>
      </c>
      <c r="J52" s="138"/>
      <c r="K52" s="138"/>
      <c r="L52" s="138"/>
      <c r="M52" s="138"/>
      <c r="N52" s="98" t="str">
        <f t="shared" si="3"/>
        <v/>
      </c>
      <c r="O52" s="98" t="str">
        <f t="shared" si="4"/>
        <v/>
      </c>
      <c r="P52" s="141" t="str">
        <f t="shared" si="5"/>
        <v/>
      </c>
      <c r="Q52" s="138"/>
      <c r="R52" s="138"/>
      <c r="S52" s="138"/>
      <c r="T52" s="138"/>
      <c r="U52" s="98" t="str">
        <f t="shared" si="6"/>
        <v/>
      </c>
      <c r="V52" s="98" t="str">
        <f t="shared" si="7"/>
        <v/>
      </c>
      <c r="W52" s="141" t="str">
        <f t="shared" si="8"/>
        <v/>
      </c>
      <c r="X52" s="138"/>
      <c r="Y52" s="138"/>
      <c r="Z52" s="138"/>
      <c r="AA52" s="138"/>
      <c r="AB52" s="98" t="str">
        <f t="shared" si="9"/>
        <v/>
      </c>
      <c r="AC52" s="98" t="str">
        <f t="shared" si="10"/>
        <v/>
      </c>
      <c r="AD52" s="141" t="str">
        <f t="shared" si="11"/>
        <v/>
      </c>
      <c r="AE52" s="138"/>
      <c r="AF52" s="138"/>
      <c r="AG52" s="138"/>
      <c r="AH52" s="138"/>
      <c r="AI52" s="98" t="str">
        <f t="shared" si="12"/>
        <v/>
      </c>
      <c r="AJ52" s="98" t="str">
        <f t="shared" si="13"/>
        <v/>
      </c>
      <c r="AK52" s="141" t="str">
        <f t="shared" si="14"/>
        <v/>
      </c>
      <c r="AL52" s="138"/>
      <c r="AM52" s="138"/>
      <c r="AN52" s="138"/>
      <c r="AO52" s="138"/>
      <c r="AP52" s="98" t="str">
        <f t="shared" si="15"/>
        <v/>
      </c>
      <c r="AQ52" s="98" t="str">
        <f t="shared" si="16"/>
        <v/>
      </c>
      <c r="AR52" s="141" t="str">
        <f t="shared" si="17"/>
        <v/>
      </c>
      <c r="AS52" s="138"/>
      <c r="AT52" s="138"/>
      <c r="AU52" s="138"/>
      <c r="AV52" s="138"/>
      <c r="AW52" s="98" t="str">
        <f t="shared" si="18"/>
        <v/>
      </c>
      <c r="AX52" s="98" t="str">
        <f t="shared" si="19"/>
        <v/>
      </c>
      <c r="AY52" s="141" t="str">
        <f t="shared" si="20"/>
        <v/>
      </c>
      <c r="AZ52" s="139"/>
      <c r="BA52" s="139"/>
      <c r="BB52" s="139"/>
      <c r="BC52" s="139"/>
      <c r="BD52" s="139"/>
      <c r="BE52" s="99" t="str">
        <f t="shared" si="21"/>
        <v/>
      </c>
      <c r="BF52" s="100" t="str">
        <f t="shared" si="22"/>
        <v xml:space="preserve"> </v>
      </c>
      <c r="BG52" s="139"/>
      <c r="BH52" s="139"/>
      <c r="BI52" s="139"/>
      <c r="BJ52" s="139"/>
      <c r="BK52" s="139"/>
      <c r="BL52" s="99" t="str">
        <f t="shared" si="23"/>
        <v/>
      </c>
      <c r="BM52" s="100" t="str">
        <f t="shared" si="24"/>
        <v xml:space="preserve"> </v>
      </c>
      <c r="BN52" s="139"/>
      <c r="BO52" s="139"/>
      <c r="BP52" s="139"/>
      <c r="BQ52" s="139"/>
      <c r="BR52" s="139"/>
      <c r="BS52" s="99" t="str">
        <f t="shared" si="25"/>
        <v/>
      </c>
      <c r="BT52" s="140" t="str">
        <f t="shared" si="26"/>
        <v xml:space="preserve"> </v>
      </c>
    </row>
    <row r="53" spans="1:72" ht="18.75" x14ac:dyDescent="0.25">
      <c r="A53" s="96">
        <v>43</v>
      </c>
      <c r="B53" s="134"/>
      <c r="C53" s="135"/>
      <c r="D53" s="136"/>
      <c r="E53" s="136"/>
      <c r="F53" s="104" t="str">
        <f t="shared" si="0"/>
        <v/>
      </c>
      <c r="G53" s="137"/>
      <c r="H53" s="102" t="str">
        <f t="shared" si="1"/>
        <v/>
      </c>
      <c r="I53" s="105" t="str">
        <f t="shared" si="2"/>
        <v/>
      </c>
      <c r="J53" s="138"/>
      <c r="K53" s="138"/>
      <c r="L53" s="138"/>
      <c r="M53" s="138"/>
      <c r="N53" s="98" t="str">
        <f t="shared" si="3"/>
        <v/>
      </c>
      <c r="O53" s="98" t="str">
        <f t="shared" si="4"/>
        <v/>
      </c>
      <c r="P53" s="141" t="str">
        <f t="shared" si="5"/>
        <v/>
      </c>
      <c r="Q53" s="138"/>
      <c r="R53" s="138"/>
      <c r="S53" s="138"/>
      <c r="T53" s="138"/>
      <c r="U53" s="98" t="str">
        <f t="shared" si="6"/>
        <v/>
      </c>
      <c r="V53" s="98" t="str">
        <f t="shared" si="7"/>
        <v/>
      </c>
      <c r="W53" s="141" t="str">
        <f t="shared" si="8"/>
        <v/>
      </c>
      <c r="X53" s="138"/>
      <c r="Y53" s="138"/>
      <c r="Z53" s="138"/>
      <c r="AA53" s="138"/>
      <c r="AB53" s="98" t="str">
        <f t="shared" si="9"/>
        <v/>
      </c>
      <c r="AC53" s="98" t="str">
        <f t="shared" si="10"/>
        <v/>
      </c>
      <c r="AD53" s="141" t="str">
        <f t="shared" si="11"/>
        <v/>
      </c>
      <c r="AE53" s="138"/>
      <c r="AF53" s="138"/>
      <c r="AG53" s="138"/>
      <c r="AH53" s="138"/>
      <c r="AI53" s="98" t="str">
        <f t="shared" si="12"/>
        <v/>
      </c>
      <c r="AJ53" s="98" t="str">
        <f t="shared" si="13"/>
        <v/>
      </c>
      <c r="AK53" s="141" t="str">
        <f t="shared" si="14"/>
        <v/>
      </c>
      <c r="AL53" s="138"/>
      <c r="AM53" s="138"/>
      <c r="AN53" s="138"/>
      <c r="AO53" s="138"/>
      <c r="AP53" s="98" t="str">
        <f t="shared" si="15"/>
        <v/>
      </c>
      <c r="AQ53" s="98" t="str">
        <f t="shared" si="16"/>
        <v/>
      </c>
      <c r="AR53" s="141" t="str">
        <f t="shared" si="17"/>
        <v/>
      </c>
      <c r="AS53" s="138"/>
      <c r="AT53" s="138"/>
      <c r="AU53" s="138"/>
      <c r="AV53" s="138"/>
      <c r="AW53" s="98" t="str">
        <f t="shared" si="18"/>
        <v/>
      </c>
      <c r="AX53" s="98" t="str">
        <f t="shared" si="19"/>
        <v/>
      </c>
      <c r="AY53" s="141" t="str">
        <f t="shared" si="20"/>
        <v/>
      </c>
      <c r="AZ53" s="139"/>
      <c r="BA53" s="139"/>
      <c r="BB53" s="139"/>
      <c r="BC53" s="139"/>
      <c r="BD53" s="139"/>
      <c r="BE53" s="99" t="str">
        <f t="shared" si="21"/>
        <v/>
      </c>
      <c r="BF53" s="100" t="str">
        <f t="shared" si="22"/>
        <v xml:space="preserve"> </v>
      </c>
      <c r="BG53" s="139"/>
      <c r="BH53" s="139"/>
      <c r="BI53" s="139"/>
      <c r="BJ53" s="139"/>
      <c r="BK53" s="139"/>
      <c r="BL53" s="99" t="str">
        <f t="shared" si="23"/>
        <v/>
      </c>
      <c r="BM53" s="100" t="str">
        <f t="shared" si="24"/>
        <v xml:space="preserve"> </v>
      </c>
      <c r="BN53" s="139"/>
      <c r="BO53" s="139"/>
      <c r="BP53" s="139"/>
      <c r="BQ53" s="139"/>
      <c r="BR53" s="139"/>
      <c r="BS53" s="99" t="str">
        <f t="shared" si="25"/>
        <v/>
      </c>
      <c r="BT53" s="140" t="str">
        <f t="shared" si="26"/>
        <v xml:space="preserve"> </v>
      </c>
    </row>
    <row r="54" spans="1:72" ht="18.75" x14ac:dyDescent="0.25">
      <c r="A54" s="101">
        <v>44</v>
      </c>
      <c r="B54" s="134"/>
      <c r="C54" s="135"/>
      <c r="D54" s="136"/>
      <c r="E54" s="136"/>
      <c r="F54" s="104" t="str">
        <f t="shared" si="0"/>
        <v/>
      </c>
      <c r="G54" s="137"/>
      <c r="H54" s="102" t="str">
        <f t="shared" si="1"/>
        <v/>
      </c>
      <c r="I54" s="105" t="str">
        <f t="shared" si="2"/>
        <v/>
      </c>
      <c r="J54" s="138"/>
      <c r="K54" s="138"/>
      <c r="L54" s="138"/>
      <c r="M54" s="138"/>
      <c r="N54" s="98" t="str">
        <f t="shared" si="3"/>
        <v/>
      </c>
      <c r="O54" s="98" t="str">
        <f t="shared" si="4"/>
        <v/>
      </c>
      <c r="P54" s="141" t="str">
        <f t="shared" si="5"/>
        <v/>
      </c>
      <c r="Q54" s="138"/>
      <c r="R54" s="138"/>
      <c r="S54" s="138"/>
      <c r="T54" s="138"/>
      <c r="U54" s="98" t="str">
        <f t="shared" si="6"/>
        <v/>
      </c>
      <c r="V54" s="98" t="str">
        <f t="shared" si="7"/>
        <v/>
      </c>
      <c r="W54" s="141" t="str">
        <f t="shared" si="8"/>
        <v/>
      </c>
      <c r="X54" s="138"/>
      <c r="Y54" s="138"/>
      <c r="Z54" s="138"/>
      <c r="AA54" s="138"/>
      <c r="AB54" s="98" t="str">
        <f t="shared" si="9"/>
        <v/>
      </c>
      <c r="AC54" s="98" t="str">
        <f t="shared" si="10"/>
        <v/>
      </c>
      <c r="AD54" s="141" t="str">
        <f t="shared" si="11"/>
        <v/>
      </c>
      <c r="AE54" s="138"/>
      <c r="AF54" s="138"/>
      <c r="AG54" s="138"/>
      <c r="AH54" s="138"/>
      <c r="AI54" s="98" t="str">
        <f t="shared" si="12"/>
        <v/>
      </c>
      <c r="AJ54" s="98" t="str">
        <f t="shared" si="13"/>
        <v/>
      </c>
      <c r="AK54" s="141" t="str">
        <f t="shared" si="14"/>
        <v/>
      </c>
      <c r="AL54" s="138"/>
      <c r="AM54" s="138"/>
      <c r="AN54" s="138"/>
      <c r="AO54" s="138"/>
      <c r="AP54" s="98" t="str">
        <f t="shared" si="15"/>
        <v/>
      </c>
      <c r="AQ54" s="98" t="str">
        <f t="shared" si="16"/>
        <v/>
      </c>
      <c r="AR54" s="141" t="str">
        <f t="shared" si="17"/>
        <v/>
      </c>
      <c r="AS54" s="138"/>
      <c r="AT54" s="138"/>
      <c r="AU54" s="138"/>
      <c r="AV54" s="138"/>
      <c r="AW54" s="98" t="str">
        <f t="shared" si="18"/>
        <v/>
      </c>
      <c r="AX54" s="98" t="str">
        <f t="shared" si="19"/>
        <v/>
      </c>
      <c r="AY54" s="141" t="str">
        <f t="shared" si="20"/>
        <v/>
      </c>
      <c r="AZ54" s="139"/>
      <c r="BA54" s="139"/>
      <c r="BB54" s="139"/>
      <c r="BC54" s="139"/>
      <c r="BD54" s="139"/>
      <c r="BE54" s="99" t="str">
        <f t="shared" si="21"/>
        <v/>
      </c>
      <c r="BF54" s="100" t="str">
        <f t="shared" si="22"/>
        <v xml:space="preserve"> </v>
      </c>
      <c r="BG54" s="139"/>
      <c r="BH54" s="139"/>
      <c r="BI54" s="139"/>
      <c r="BJ54" s="139"/>
      <c r="BK54" s="139"/>
      <c r="BL54" s="99" t="str">
        <f t="shared" si="23"/>
        <v/>
      </c>
      <c r="BM54" s="100" t="str">
        <f t="shared" si="24"/>
        <v xml:space="preserve"> </v>
      </c>
      <c r="BN54" s="139"/>
      <c r="BO54" s="139"/>
      <c r="BP54" s="139"/>
      <c r="BQ54" s="139"/>
      <c r="BR54" s="139"/>
      <c r="BS54" s="99" t="str">
        <f t="shared" si="25"/>
        <v/>
      </c>
      <c r="BT54" s="140" t="str">
        <f t="shared" si="26"/>
        <v xml:space="preserve"> </v>
      </c>
    </row>
    <row r="55" spans="1:72" ht="18.75" x14ac:dyDescent="0.25">
      <c r="A55" s="96">
        <v>45</v>
      </c>
      <c r="B55" s="134"/>
      <c r="C55" s="135"/>
      <c r="D55" s="136"/>
      <c r="E55" s="136"/>
      <c r="F55" s="104" t="str">
        <f t="shared" si="0"/>
        <v/>
      </c>
      <c r="G55" s="137"/>
      <c r="H55" s="102" t="str">
        <f t="shared" si="1"/>
        <v/>
      </c>
      <c r="I55" s="105" t="str">
        <f t="shared" si="2"/>
        <v/>
      </c>
      <c r="J55" s="138"/>
      <c r="K55" s="138"/>
      <c r="L55" s="138"/>
      <c r="M55" s="138"/>
      <c r="N55" s="98" t="str">
        <f t="shared" si="3"/>
        <v/>
      </c>
      <c r="O55" s="98" t="str">
        <f t="shared" si="4"/>
        <v/>
      </c>
      <c r="P55" s="141" t="str">
        <f t="shared" si="5"/>
        <v/>
      </c>
      <c r="Q55" s="138"/>
      <c r="R55" s="138"/>
      <c r="S55" s="138"/>
      <c r="T55" s="138"/>
      <c r="U55" s="98" t="str">
        <f t="shared" si="6"/>
        <v/>
      </c>
      <c r="V55" s="98" t="str">
        <f t="shared" si="7"/>
        <v/>
      </c>
      <c r="W55" s="141" t="str">
        <f t="shared" si="8"/>
        <v/>
      </c>
      <c r="X55" s="138"/>
      <c r="Y55" s="138"/>
      <c r="Z55" s="138"/>
      <c r="AA55" s="138"/>
      <c r="AB55" s="98" t="str">
        <f t="shared" si="9"/>
        <v/>
      </c>
      <c r="AC55" s="98" t="str">
        <f t="shared" si="10"/>
        <v/>
      </c>
      <c r="AD55" s="141" t="str">
        <f t="shared" si="11"/>
        <v/>
      </c>
      <c r="AE55" s="138"/>
      <c r="AF55" s="138"/>
      <c r="AG55" s="138"/>
      <c r="AH55" s="138"/>
      <c r="AI55" s="98" t="str">
        <f t="shared" si="12"/>
        <v/>
      </c>
      <c r="AJ55" s="98" t="str">
        <f t="shared" si="13"/>
        <v/>
      </c>
      <c r="AK55" s="141" t="str">
        <f t="shared" si="14"/>
        <v/>
      </c>
      <c r="AL55" s="138"/>
      <c r="AM55" s="138"/>
      <c r="AN55" s="138"/>
      <c r="AO55" s="138"/>
      <c r="AP55" s="98" t="str">
        <f t="shared" si="15"/>
        <v/>
      </c>
      <c r="AQ55" s="98" t="str">
        <f t="shared" si="16"/>
        <v/>
      </c>
      <c r="AR55" s="141" t="str">
        <f t="shared" si="17"/>
        <v/>
      </c>
      <c r="AS55" s="138"/>
      <c r="AT55" s="138"/>
      <c r="AU55" s="138"/>
      <c r="AV55" s="138"/>
      <c r="AW55" s="98" t="str">
        <f t="shared" si="18"/>
        <v/>
      </c>
      <c r="AX55" s="98" t="str">
        <f t="shared" si="19"/>
        <v/>
      </c>
      <c r="AY55" s="141" t="str">
        <f t="shared" si="20"/>
        <v/>
      </c>
      <c r="AZ55" s="139"/>
      <c r="BA55" s="139"/>
      <c r="BB55" s="139"/>
      <c r="BC55" s="139"/>
      <c r="BD55" s="139"/>
      <c r="BE55" s="99" t="str">
        <f t="shared" si="21"/>
        <v/>
      </c>
      <c r="BF55" s="100" t="str">
        <f t="shared" si="22"/>
        <v xml:space="preserve"> </v>
      </c>
      <c r="BG55" s="139"/>
      <c r="BH55" s="139"/>
      <c r="BI55" s="139"/>
      <c r="BJ55" s="139"/>
      <c r="BK55" s="139"/>
      <c r="BL55" s="99" t="str">
        <f t="shared" si="23"/>
        <v/>
      </c>
      <c r="BM55" s="100" t="str">
        <f t="shared" si="24"/>
        <v xml:space="preserve"> </v>
      </c>
      <c r="BN55" s="139"/>
      <c r="BO55" s="139"/>
      <c r="BP55" s="139"/>
      <c r="BQ55" s="139"/>
      <c r="BR55" s="139"/>
      <c r="BS55" s="99" t="str">
        <f t="shared" si="25"/>
        <v/>
      </c>
      <c r="BT55" s="140" t="str">
        <f t="shared" si="26"/>
        <v xml:space="preserve"> </v>
      </c>
    </row>
    <row r="56" spans="1:72" ht="18.75" x14ac:dyDescent="0.25">
      <c r="A56" s="101">
        <v>46</v>
      </c>
      <c r="B56" s="134"/>
      <c r="C56" s="135"/>
      <c r="D56" s="136"/>
      <c r="E56" s="136"/>
      <c r="F56" s="104" t="str">
        <f t="shared" si="0"/>
        <v/>
      </c>
      <c r="G56" s="137"/>
      <c r="H56" s="102" t="str">
        <f t="shared" si="1"/>
        <v/>
      </c>
      <c r="I56" s="105" t="str">
        <f t="shared" si="2"/>
        <v/>
      </c>
      <c r="J56" s="138"/>
      <c r="K56" s="138"/>
      <c r="L56" s="138"/>
      <c r="M56" s="138"/>
      <c r="N56" s="98" t="str">
        <f t="shared" si="3"/>
        <v/>
      </c>
      <c r="O56" s="98" t="str">
        <f t="shared" si="4"/>
        <v/>
      </c>
      <c r="P56" s="141" t="str">
        <f t="shared" si="5"/>
        <v/>
      </c>
      <c r="Q56" s="138"/>
      <c r="R56" s="138"/>
      <c r="S56" s="138"/>
      <c r="T56" s="138"/>
      <c r="U56" s="98" t="str">
        <f t="shared" si="6"/>
        <v/>
      </c>
      <c r="V56" s="98" t="str">
        <f t="shared" si="7"/>
        <v/>
      </c>
      <c r="W56" s="141" t="str">
        <f t="shared" si="8"/>
        <v/>
      </c>
      <c r="X56" s="138"/>
      <c r="Y56" s="138"/>
      <c r="Z56" s="138"/>
      <c r="AA56" s="138"/>
      <c r="AB56" s="98" t="str">
        <f t="shared" si="9"/>
        <v/>
      </c>
      <c r="AC56" s="98" t="str">
        <f t="shared" si="10"/>
        <v/>
      </c>
      <c r="AD56" s="141" t="str">
        <f t="shared" si="11"/>
        <v/>
      </c>
      <c r="AE56" s="138"/>
      <c r="AF56" s="138"/>
      <c r="AG56" s="138"/>
      <c r="AH56" s="138"/>
      <c r="AI56" s="98" t="str">
        <f t="shared" si="12"/>
        <v/>
      </c>
      <c r="AJ56" s="98" t="str">
        <f t="shared" si="13"/>
        <v/>
      </c>
      <c r="AK56" s="141" t="str">
        <f t="shared" si="14"/>
        <v/>
      </c>
      <c r="AL56" s="138"/>
      <c r="AM56" s="138"/>
      <c r="AN56" s="138"/>
      <c r="AO56" s="138"/>
      <c r="AP56" s="98" t="str">
        <f t="shared" si="15"/>
        <v/>
      </c>
      <c r="AQ56" s="98" t="str">
        <f t="shared" si="16"/>
        <v/>
      </c>
      <c r="AR56" s="141" t="str">
        <f t="shared" si="17"/>
        <v/>
      </c>
      <c r="AS56" s="138"/>
      <c r="AT56" s="138"/>
      <c r="AU56" s="138"/>
      <c r="AV56" s="138"/>
      <c r="AW56" s="98" t="str">
        <f t="shared" si="18"/>
        <v/>
      </c>
      <c r="AX56" s="98" t="str">
        <f t="shared" si="19"/>
        <v/>
      </c>
      <c r="AY56" s="141" t="str">
        <f t="shared" si="20"/>
        <v/>
      </c>
      <c r="AZ56" s="139"/>
      <c r="BA56" s="139"/>
      <c r="BB56" s="139"/>
      <c r="BC56" s="139"/>
      <c r="BD56" s="139"/>
      <c r="BE56" s="99" t="str">
        <f t="shared" si="21"/>
        <v/>
      </c>
      <c r="BF56" s="100" t="str">
        <f t="shared" si="22"/>
        <v xml:space="preserve"> </v>
      </c>
      <c r="BG56" s="139"/>
      <c r="BH56" s="139"/>
      <c r="BI56" s="139"/>
      <c r="BJ56" s="139"/>
      <c r="BK56" s="139"/>
      <c r="BL56" s="99" t="str">
        <f t="shared" si="23"/>
        <v/>
      </c>
      <c r="BM56" s="100" t="str">
        <f t="shared" si="24"/>
        <v xml:space="preserve"> </v>
      </c>
      <c r="BN56" s="139"/>
      <c r="BO56" s="139"/>
      <c r="BP56" s="139"/>
      <c r="BQ56" s="139"/>
      <c r="BR56" s="139"/>
      <c r="BS56" s="99" t="str">
        <f t="shared" si="25"/>
        <v/>
      </c>
      <c r="BT56" s="140" t="str">
        <f t="shared" si="26"/>
        <v xml:space="preserve"> </v>
      </c>
    </row>
    <row r="57" spans="1:72" ht="18.75" x14ac:dyDescent="0.25">
      <c r="A57" s="96">
        <v>47</v>
      </c>
      <c r="B57" s="134"/>
      <c r="C57" s="135"/>
      <c r="D57" s="136"/>
      <c r="E57" s="136"/>
      <c r="F57" s="104" t="str">
        <f t="shared" si="0"/>
        <v/>
      </c>
      <c r="G57" s="137"/>
      <c r="H57" s="102" t="str">
        <f t="shared" si="1"/>
        <v/>
      </c>
      <c r="I57" s="105" t="str">
        <f t="shared" si="2"/>
        <v/>
      </c>
      <c r="J57" s="138"/>
      <c r="K57" s="138"/>
      <c r="L57" s="138"/>
      <c r="M57" s="138"/>
      <c r="N57" s="98" t="str">
        <f t="shared" si="3"/>
        <v/>
      </c>
      <c r="O57" s="98" t="str">
        <f t="shared" si="4"/>
        <v/>
      </c>
      <c r="P57" s="141" t="str">
        <f t="shared" si="5"/>
        <v/>
      </c>
      <c r="Q57" s="138"/>
      <c r="R57" s="138"/>
      <c r="S57" s="138"/>
      <c r="T57" s="138"/>
      <c r="U57" s="98" t="str">
        <f t="shared" si="6"/>
        <v/>
      </c>
      <c r="V57" s="98" t="str">
        <f t="shared" si="7"/>
        <v/>
      </c>
      <c r="W57" s="141" t="str">
        <f t="shared" si="8"/>
        <v/>
      </c>
      <c r="X57" s="138"/>
      <c r="Y57" s="138"/>
      <c r="Z57" s="138"/>
      <c r="AA57" s="138"/>
      <c r="AB57" s="98" t="str">
        <f t="shared" si="9"/>
        <v/>
      </c>
      <c r="AC57" s="98" t="str">
        <f t="shared" si="10"/>
        <v/>
      </c>
      <c r="AD57" s="141" t="str">
        <f t="shared" si="11"/>
        <v/>
      </c>
      <c r="AE57" s="138"/>
      <c r="AF57" s="138"/>
      <c r="AG57" s="138"/>
      <c r="AH57" s="138"/>
      <c r="AI57" s="98" t="str">
        <f t="shared" si="12"/>
        <v/>
      </c>
      <c r="AJ57" s="98" t="str">
        <f t="shared" si="13"/>
        <v/>
      </c>
      <c r="AK57" s="141" t="str">
        <f t="shared" si="14"/>
        <v/>
      </c>
      <c r="AL57" s="138"/>
      <c r="AM57" s="138"/>
      <c r="AN57" s="138"/>
      <c r="AO57" s="138"/>
      <c r="AP57" s="98" t="str">
        <f t="shared" si="15"/>
        <v/>
      </c>
      <c r="AQ57" s="98" t="str">
        <f t="shared" si="16"/>
        <v/>
      </c>
      <c r="AR57" s="141" t="str">
        <f t="shared" si="17"/>
        <v/>
      </c>
      <c r="AS57" s="138"/>
      <c r="AT57" s="138"/>
      <c r="AU57" s="138"/>
      <c r="AV57" s="138"/>
      <c r="AW57" s="98" t="str">
        <f t="shared" si="18"/>
        <v/>
      </c>
      <c r="AX57" s="98" t="str">
        <f t="shared" si="19"/>
        <v/>
      </c>
      <c r="AY57" s="141" t="str">
        <f t="shared" si="20"/>
        <v/>
      </c>
      <c r="AZ57" s="139"/>
      <c r="BA57" s="139"/>
      <c r="BB57" s="139"/>
      <c r="BC57" s="139"/>
      <c r="BD57" s="139"/>
      <c r="BE57" s="99" t="str">
        <f t="shared" si="21"/>
        <v/>
      </c>
      <c r="BF57" s="100" t="str">
        <f t="shared" si="22"/>
        <v xml:space="preserve"> </v>
      </c>
      <c r="BG57" s="139"/>
      <c r="BH57" s="139"/>
      <c r="BI57" s="139"/>
      <c r="BJ57" s="139"/>
      <c r="BK57" s="139"/>
      <c r="BL57" s="99" t="str">
        <f t="shared" si="23"/>
        <v/>
      </c>
      <c r="BM57" s="100" t="str">
        <f t="shared" si="24"/>
        <v xml:space="preserve"> </v>
      </c>
      <c r="BN57" s="139"/>
      <c r="BO57" s="139"/>
      <c r="BP57" s="139"/>
      <c r="BQ57" s="139"/>
      <c r="BR57" s="139"/>
      <c r="BS57" s="99" t="str">
        <f t="shared" si="25"/>
        <v/>
      </c>
      <c r="BT57" s="140" t="str">
        <f t="shared" si="26"/>
        <v xml:space="preserve"> </v>
      </c>
    </row>
    <row r="58" spans="1:72" ht="18.75" x14ac:dyDescent="0.25">
      <c r="A58" s="101">
        <v>48</v>
      </c>
      <c r="B58" s="134"/>
      <c r="C58" s="135"/>
      <c r="D58" s="136"/>
      <c r="E58" s="136"/>
      <c r="F58" s="104" t="str">
        <f t="shared" si="0"/>
        <v/>
      </c>
      <c r="G58" s="137"/>
      <c r="H58" s="102" t="str">
        <f t="shared" si="1"/>
        <v/>
      </c>
      <c r="I58" s="105" t="str">
        <f t="shared" si="2"/>
        <v/>
      </c>
      <c r="J58" s="138"/>
      <c r="K58" s="138"/>
      <c r="L58" s="138"/>
      <c r="M58" s="138"/>
      <c r="N58" s="98" t="str">
        <f t="shared" si="3"/>
        <v/>
      </c>
      <c r="O58" s="98" t="str">
        <f t="shared" si="4"/>
        <v/>
      </c>
      <c r="P58" s="141" t="str">
        <f t="shared" si="5"/>
        <v/>
      </c>
      <c r="Q58" s="138"/>
      <c r="R58" s="138"/>
      <c r="S58" s="138"/>
      <c r="T58" s="138"/>
      <c r="U58" s="98" t="str">
        <f t="shared" si="6"/>
        <v/>
      </c>
      <c r="V58" s="98" t="str">
        <f t="shared" si="7"/>
        <v/>
      </c>
      <c r="W58" s="141" t="str">
        <f t="shared" si="8"/>
        <v/>
      </c>
      <c r="X58" s="138"/>
      <c r="Y58" s="138"/>
      <c r="Z58" s="138"/>
      <c r="AA58" s="138"/>
      <c r="AB58" s="98" t="str">
        <f t="shared" si="9"/>
        <v/>
      </c>
      <c r="AC58" s="98" t="str">
        <f t="shared" si="10"/>
        <v/>
      </c>
      <c r="AD58" s="141" t="str">
        <f t="shared" si="11"/>
        <v/>
      </c>
      <c r="AE58" s="138"/>
      <c r="AF58" s="138"/>
      <c r="AG58" s="138"/>
      <c r="AH58" s="138"/>
      <c r="AI58" s="98" t="str">
        <f t="shared" si="12"/>
        <v/>
      </c>
      <c r="AJ58" s="98" t="str">
        <f t="shared" si="13"/>
        <v/>
      </c>
      <c r="AK58" s="141" t="str">
        <f t="shared" si="14"/>
        <v/>
      </c>
      <c r="AL58" s="138"/>
      <c r="AM58" s="138"/>
      <c r="AN58" s="138"/>
      <c r="AO58" s="138"/>
      <c r="AP58" s="98" t="str">
        <f t="shared" si="15"/>
        <v/>
      </c>
      <c r="AQ58" s="98" t="str">
        <f t="shared" si="16"/>
        <v/>
      </c>
      <c r="AR58" s="141" t="str">
        <f t="shared" si="17"/>
        <v/>
      </c>
      <c r="AS58" s="138"/>
      <c r="AT58" s="138"/>
      <c r="AU58" s="138"/>
      <c r="AV58" s="138"/>
      <c r="AW58" s="98" t="str">
        <f t="shared" si="18"/>
        <v/>
      </c>
      <c r="AX58" s="98" t="str">
        <f t="shared" si="19"/>
        <v/>
      </c>
      <c r="AY58" s="141" t="str">
        <f t="shared" si="20"/>
        <v/>
      </c>
      <c r="AZ58" s="139"/>
      <c r="BA58" s="139"/>
      <c r="BB58" s="139"/>
      <c r="BC58" s="139"/>
      <c r="BD58" s="139"/>
      <c r="BE58" s="99" t="str">
        <f t="shared" si="21"/>
        <v/>
      </c>
      <c r="BF58" s="100" t="str">
        <f t="shared" si="22"/>
        <v xml:space="preserve"> </v>
      </c>
      <c r="BG58" s="139"/>
      <c r="BH58" s="139"/>
      <c r="BI58" s="139"/>
      <c r="BJ58" s="139"/>
      <c r="BK58" s="139"/>
      <c r="BL58" s="99" t="str">
        <f t="shared" si="23"/>
        <v/>
      </c>
      <c r="BM58" s="100" t="str">
        <f t="shared" si="24"/>
        <v xml:space="preserve"> </v>
      </c>
      <c r="BN58" s="139"/>
      <c r="BO58" s="139"/>
      <c r="BP58" s="139"/>
      <c r="BQ58" s="139"/>
      <c r="BR58" s="139"/>
      <c r="BS58" s="99" t="str">
        <f t="shared" si="25"/>
        <v/>
      </c>
      <c r="BT58" s="140" t="str">
        <f t="shared" si="26"/>
        <v xml:space="preserve"> </v>
      </c>
    </row>
    <row r="59" spans="1:72" ht="18.75" x14ac:dyDescent="0.25">
      <c r="A59" s="96">
        <v>49</v>
      </c>
      <c r="B59" s="134"/>
      <c r="C59" s="135"/>
      <c r="D59" s="136"/>
      <c r="E59" s="136"/>
      <c r="F59" s="104" t="str">
        <f t="shared" si="0"/>
        <v/>
      </c>
      <c r="G59" s="137"/>
      <c r="H59" s="102" t="str">
        <f t="shared" si="1"/>
        <v/>
      </c>
      <c r="I59" s="105" t="str">
        <f t="shared" si="2"/>
        <v/>
      </c>
      <c r="J59" s="138"/>
      <c r="K59" s="138"/>
      <c r="L59" s="138"/>
      <c r="M59" s="138"/>
      <c r="N59" s="98" t="str">
        <f t="shared" si="3"/>
        <v/>
      </c>
      <c r="O59" s="98" t="str">
        <f t="shared" si="4"/>
        <v/>
      </c>
      <c r="P59" s="141" t="str">
        <f t="shared" si="5"/>
        <v/>
      </c>
      <c r="Q59" s="138"/>
      <c r="R59" s="138"/>
      <c r="S59" s="138"/>
      <c r="T59" s="138"/>
      <c r="U59" s="98" t="str">
        <f t="shared" si="6"/>
        <v/>
      </c>
      <c r="V59" s="98" t="str">
        <f t="shared" si="7"/>
        <v/>
      </c>
      <c r="W59" s="141" t="str">
        <f t="shared" si="8"/>
        <v/>
      </c>
      <c r="X59" s="138"/>
      <c r="Y59" s="138"/>
      <c r="Z59" s="138"/>
      <c r="AA59" s="138"/>
      <c r="AB59" s="98" t="str">
        <f t="shared" si="9"/>
        <v/>
      </c>
      <c r="AC59" s="98" t="str">
        <f t="shared" si="10"/>
        <v/>
      </c>
      <c r="AD59" s="141" t="str">
        <f t="shared" si="11"/>
        <v/>
      </c>
      <c r="AE59" s="138"/>
      <c r="AF59" s="138"/>
      <c r="AG59" s="138"/>
      <c r="AH59" s="138"/>
      <c r="AI59" s="98" t="str">
        <f t="shared" si="12"/>
        <v/>
      </c>
      <c r="AJ59" s="98" t="str">
        <f t="shared" si="13"/>
        <v/>
      </c>
      <c r="AK59" s="141" t="str">
        <f t="shared" si="14"/>
        <v/>
      </c>
      <c r="AL59" s="138"/>
      <c r="AM59" s="138"/>
      <c r="AN59" s="138"/>
      <c r="AO59" s="138"/>
      <c r="AP59" s="98" t="str">
        <f t="shared" si="15"/>
        <v/>
      </c>
      <c r="AQ59" s="98" t="str">
        <f t="shared" si="16"/>
        <v/>
      </c>
      <c r="AR59" s="141" t="str">
        <f t="shared" si="17"/>
        <v/>
      </c>
      <c r="AS59" s="138"/>
      <c r="AT59" s="138"/>
      <c r="AU59" s="138"/>
      <c r="AV59" s="138"/>
      <c r="AW59" s="98" t="str">
        <f t="shared" si="18"/>
        <v/>
      </c>
      <c r="AX59" s="98" t="str">
        <f t="shared" si="19"/>
        <v/>
      </c>
      <c r="AY59" s="141" t="str">
        <f t="shared" si="20"/>
        <v/>
      </c>
      <c r="AZ59" s="139"/>
      <c r="BA59" s="139"/>
      <c r="BB59" s="139"/>
      <c r="BC59" s="139"/>
      <c r="BD59" s="139"/>
      <c r="BE59" s="99" t="str">
        <f t="shared" si="21"/>
        <v/>
      </c>
      <c r="BF59" s="100" t="str">
        <f t="shared" si="22"/>
        <v xml:space="preserve"> </v>
      </c>
      <c r="BG59" s="139"/>
      <c r="BH59" s="139"/>
      <c r="BI59" s="139"/>
      <c r="BJ59" s="139"/>
      <c r="BK59" s="139"/>
      <c r="BL59" s="99" t="str">
        <f t="shared" si="23"/>
        <v/>
      </c>
      <c r="BM59" s="100" t="str">
        <f t="shared" si="24"/>
        <v xml:space="preserve"> </v>
      </c>
      <c r="BN59" s="139"/>
      <c r="BO59" s="139"/>
      <c r="BP59" s="139"/>
      <c r="BQ59" s="139"/>
      <c r="BR59" s="139"/>
      <c r="BS59" s="99" t="str">
        <f t="shared" si="25"/>
        <v/>
      </c>
      <c r="BT59" s="140" t="str">
        <f t="shared" si="26"/>
        <v xml:space="preserve"> </v>
      </c>
    </row>
    <row r="60" spans="1:72" ht="18.75" x14ac:dyDescent="0.25">
      <c r="A60" s="101">
        <v>50</v>
      </c>
      <c r="B60" s="134"/>
      <c r="C60" s="135"/>
      <c r="D60" s="136"/>
      <c r="E60" s="136"/>
      <c r="F60" s="104" t="str">
        <f t="shared" si="0"/>
        <v/>
      </c>
      <c r="G60" s="137"/>
      <c r="H60" s="102" t="str">
        <f t="shared" si="1"/>
        <v/>
      </c>
      <c r="I60" s="105" t="str">
        <f t="shared" si="2"/>
        <v/>
      </c>
      <c r="J60" s="138"/>
      <c r="K60" s="138"/>
      <c r="L60" s="138"/>
      <c r="M60" s="138"/>
      <c r="N60" s="98" t="str">
        <f t="shared" si="3"/>
        <v/>
      </c>
      <c r="O60" s="98" t="str">
        <f t="shared" si="4"/>
        <v/>
      </c>
      <c r="P60" s="141" t="str">
        <f t="shared" si="5"/>
        <v/>
      </c>
      <c r="Q60" s="138"/>
      <c r="R60" s="138"/>
      <c r="S60" s="138"/>
      <c r="T60" s="138"/>
      <c r="U60" s="98" t="str">
        <f t="shared" si="6"/>
        <v/>
      </c>
      <c r="V60" s="98" t="str">
        <f t="shared" si="7"/>
        <v/>
      </c>
      <c r="W60" s="141" t="str">
        <f t="shared" si="8"/>
        <v/>
      </c>
      <c r="X60" s="138"/>
      <c r="Y60" s="138"/>
      <c r="Z60" s="138"/>
      <c r="AA60" s="138"/>
      <c r="AB60" s="98" t="str">
        <f t="shared" si="9"/>
        <v/>
      </c>
      <c r="AC60" s="98" t="str">
        <f t="shared" si="10"/>
        <v/>
      </c>
      <c r="AD60" s="141" t="str">
        <f t="shared" si="11"/>
        <v/>
      </c>
      <c r="AE60" s="138"/>
      <c r="AF60" s="138"/>
      <c r="AG60" s="138"/>
      <c r="AH60" s="138"/>
      <c r="AI60" s="98" t="str">
        <f t="shared" si="12"/>
        <v/>
      </c>
      <c r="AJ60" s="98" t="str">
        <f t="shared" si="13"/>
        <v/>
      </c>
      <c r="AK60" s="141" t="str">
        <f t="shared" si="14"/>
        <v/>
      </c>
      <c r="AL60" s="138"/>
      <c r="AM60" s="138"/>
      <c r="AN60" s="138"/>
      <c r="AO60" s="138"/>
      <c r="AP60" s="98" t="str">
        <f t="shared" si="15"/>
        <v/>
      </c>
      <c r="AQ60" s="98" t="str">
        <f t="shared" si="16"/>
        <v/>
      </c>
      <c r="AR60" s="141" t="str">
        <f t="shared" si="17"/>
        <v/>
      </c>
      <c r="AS60" s="138"/>
      <c r="AT60" s="138"/>
      <c r="AU60" s="138"/>
      <c r="AV60" s="138"/>
      <c r="AW60" s="98" t="str">
        <f t="shared" si="18"/>
        <v/>
      </c>
      <c r="AX60" s="98" t="str">
        <f t="shared" si="19"/>
        <v/>
      </c>
      <c r="AY60" s="141" t="str">
        <f t="shared" si="20"/>
        <v/>
      </c>
      <c r="AZ60" s="139"/>
      <c r="BA60" s="139"/>
      <c r="BB60" s="139"/>
      <c r="BC60" s="139"/>
      <c r="BD60" s="139"/>
      <c r="BE60" s="99" t="str">
        <f t="shared" si="21"/>
        <v/>
      </c>
      <c r="BF60" s="100" t="str">
        <f t="shared" si="22"/>
        <v xml:space="preserve"> </v>
      </c>
      <c r="BG60" s="139"/>
      <c r="BH60" s="139"/>
      <c r="BI60" s="139"/>
      <c r="BJ60" s="139"/>
      <c r="BK60" s="139"/>
      <c r="BL60" s="99" t="str">
        <f t="shared" si="23"/>
        <v/>
      </c>
      <c r="BM60" s="100" t="str">
        <f t="shared" si="24"/>
        <v xml:space="preserve"> </v>
      </c>
      <c r="BN60" s="139"/>
      <c r="BO60" s="139"/>
      <c r="BP60" s="139"/>
      <c r="BQ60" s="139"/>
      <c r="BR60" s="139"/>
      <c r="BS60" s="99" t="str">
        <f t="shared" si="25"/>
        <v/>
      </c>
      <c r="BT60" s="140" t="str">
        <f t="shared" si="26"/>
        <v xml:space="preserve"> </v>
      </c>
    </row>
    <row r="61" spans="1:72" ht="18.75" x14ac:dyDescent="0.25">
      <c r="A61" s="96">
        <v>51</v>
      </c>
      <c r="B61" s="134"/>
      <c r="C61" s="135"/>
      <c r="D61" s="136"/>
      <c r="E61" s="136"/>
      <c r="F61" s="104" t="str">
        <f t="shared" si="0"/>
        <v/>
      </c>
      <c r="G61" s="137"/>
      <c r="H61" s="102" t="str">
        <f t="shared" si="1"/>
        <v/>
      </c>
      <c r="I61" s="105" t="str">
        <f t="shared" si="2"/>
        <v/>
      </c>
      <c r="J61" s="138"/>
      <c r="K61" s="138"/>
      <c r="L61" s="138"/>
      <c r="M61" s="138"/>
      <c r="N61" s="98" t="str">
        <f t="shared" si="3"/>
        <v/>
      </c>
      <c r="O61" s="98" t="str">
        <f t="shared" si="4"/>
        <v/>
      </c>
      <c r="P61" s="141" t="str">
        <f t="shared" si="5"/>
        <v/>
      </c>
      <c r="Q61" s="138"/>
      <c r="R61" s="138"/>
      <c r="S61" s="138"/>
      <c r="T61" s="138"/>
      <c r="U61" s="98" t="str">
        <f t="shared" si="6"/>
        <v/>
      </c>
      <c r="V61" s="98" t="str">
        <f t="shared" si="7"/>
        <v/>
      </c>
      <c r="W61" s="141" t="str">
        <f t="shared" si="8"/>
        <v/>
      </c>
      <c r="X61" s="138"/>
      <c r="Y61" s="138"/>
      <c r="Z61" s="138"/>
      <c r="AA61" s="138"/>
      <c r="AB61" s="98" t="str">
        <f t="shared" si="9"/>
        <v/>
      </c>
      <c r="AC61" s="98" t="str">
        <f t="shared" si="10"/>
        <v/>
      </c>
      <c r="AD61" s="141" t="str">
        <f t="shared" si="11"/>
        <v/>
      </c>
      <c r="AE61" s="138"/>
      <c r="AF61" s="138"/>
      <c r="AG61" s="138"/>
      <c r="AH61" s="138"/>
      <c r="AI61" s="98" t="str">
        <f t="shared" si="12"/>
        <v/>
      </c>
      <c r="AJ61" s="98" t="str">
        <f t="shared" si="13"/>
        <v/>
      </c>
      <c r="AK61" s="141" t="str">
        <f t="shared" si="14"/>
        <v/>
      </c>
      <c r="AL61" s="138"/>
      <c r="AM61" s="138"/>
      <c r="AN61" s="138"/>
      <c r="AO61" s="138"/>
      <c r="AP61" s="98" t="str">
        <f t="shared" si="15"/>
        <v/>
      </c>
      <c r="AQ61" s="98" t="str">
        <f t="shared" si="16"/>
        <v/>
      </c>
      <c r="AR61" s="141" t="str">
        <f t="shared" si="17"/>
        <v/>
      </c>
      <c r="AS61" s="138"/>
      <c r="AT61" s="138"/>
      <c r="AU61" s="138"/>
      <c r="AV61" s="138"/>
      <c r="AW61" s="98" t="str">
        <f t="shared" si="18"/>
        <v/>
      </c>
      <c r="AX61" s="98" t="str">
        <f t="shared" si="19"/>
        <v/>
      </c>
      <c r="AY61" s="141" t="str">
        <f t="shared" si="20"/>
        <v/>
      </c>
      <c r="AZ61" s="139"/>
      <c r="BA61" s="139"/>
      <c r="BB61" s="139"/>
      <c r="BC61" s="139"/>
      <c r="BD61" s="139"/>
      <c r="BE61" s="99" t="str">
        <f t="shared" si="21"/>
        <v/>
      </c>
      <c r="BF61" s="100" t="str">
        <f t="shared" si="22"/>
        <v xml:space="preserve"> </v>
      </c>
      <c r="BG61" s="139"/>
      <c r="BH61" s="139"/>
      <c r="BI61" s="139"/>
      <c r="BJ61" s="139"/>
      <c r="BK61" s="139"/>
      <c r="BL61" s="99" t="str">
        <f t="shared" si="23"/>
        <v/>
      </c>
      <c r="BM61" s="100" t="str">
        <f t="shared" si="24"/>
        <v xml:space="preserve"> </v>
      </c>
      <c r="BN61" s="139"/>
      <c r="BO61" s="139"/>
      <c r="BP61" s="139"/>
      <c r="BQ61" s="139"/>
      <c r="BR61" s="139"/>
      <c r="BS61" s="99" t="str">
        <f t="shared" si="25"/>
        <v/>
      </c>
      <c r="BT61" s="140" t="str">
        <f t="shared" si="26"/>
        <v xml:space="preserve"> </v>
      </c>
    </row>
    <row r="62" spans="1:72" ht="18.75" x14ac:dyDescent="0.25">
      <c r="A62" s="101">
        <v>52</v>
      </c>
      <c r="B62" s="134"/>
      <c r="C62" s="135"/>
      <c r="D62" s="136"/>
      <c r="E62" s="136"/>
      <c r="F62" s="104" t="str">
        <f t="shared" si="0"/>
        <v/>
      </c>
      <c r="G62" s="137"/>
      <c r="H62" s="102" t="str">
        <f t="shared" si="1"/>
        <v/>
      </c>
      <c r="I62" s="105" t="str">
        <f t="shared" si="2"/>
        <v/>
      </c>
      <c r="J62" s="138"/>
      <c r="K62" s="138"/>
      <c r="L62" s="138"/>
      <c r="M62" s="138"/>
      <c r="N62" s="98" t="str">
        <f t="shared" si="3"/>
        <v/>
      </c>
      <c r="O62" s="98" t="str">
        <f t="shared" si="4"/>
        <v/>
      </c>
      <c r="P62" s="141" t="str">
        <f t="shared" si="5"/>
        <v/>
      </c>
      <c r="Q62" s="138"/>
      <c r="R62" s="138"/>
      <c r="S62" s="138"/>
      <c r="T62" s="138"/>
      <c r="U62" s="98" t="str">
        <f t="shared" si="6"/>
        <v/>
      </c>
      <c r="V62" s="98" t="str">
        <f t="shared" si="7"/>
        <v/>
      </c>
      <c r="W62" s="141" t="str">
        <f t="shared" si="8"/>
        <v/>
      </c>
      <c r="X62" s="138"/>
      <c r="Y62" s="138"/>
      <c r="Z62" s="138"/>
      <c r="AA62" s="138"/>
      <c r="AB62" s="98" t="str">
        <f t="shared" si="9"/>
        <v/>
      </c>
      <c r="AC62" s="98" t="str">
        <f t="shared" si="10"/>
        <v/>
      </c>
      <c r="AD62" s="141" t="str">
        <f t="shared" si="11"/>
        <v/>
      </c>
      <c r="AE62" s="138"/>
      <c r="AF62" s="138"/>
      <c r="AG62" s="138"/>
      <c r="AH62" s="138"/>
      <c r="AI62" s="98" t="str">
        <f t="shared" si="12"/>
        <v/>
      </c>
      <c r="AJ62" s="98" t="str">
        <f t="shared" si="13"/>
        <v/>
      </c>
      <c r="AK62" s="141" t="str">
        <f t="shared" si="14"/>
        <v/>
      </c>
      <c r="AL62" s="138"/>
      <c r="AM62" s="138"/>
      <c r="AN62" s="138"/>
      <c r="AO62" s="138"/>
      <c r="AP62" s="98" t="str">
        <f t="shared" si="15"/>
        <v/>
      </c>
      <c r="AQ62" s="98" t="str">
        <f t="shared" si="16"/>
        <v/>
      </c>
      <c r="AR62" s="141" t="str">
        <f t="shared" si="17"/>
        <v/>
      </c>
      <c r="AS62" s="138"/>
      <c r="AT62" s="138"/>
      <c r="AU62" s="138"/>
      <c r="AV62" s="138"/>
      <c r="AW62" s="98" t="str">
        <f t="shared" si="18"/>
        <v/>
      </c>
      <c r="AX62" s="98" t="str">
        <f t="shared" si="19"/>
        <v/>
      </c>
      <c r="AY62" s="141" t="str">
        <f t="shared" si="20"/>
        <v/>
      </c>
      <c r="AZ62" s="139"/>
      <c r="BA62" s="139"/>
      <c r="BB62" s="139"/>
      <c r="BC62" s="139"/>
      <c r="BD62" s="139"/>
      <c r="BE62" s="99" t="str">
        <f t="shared" si="21"/>
        <v/>
      </c>
      <c r="BF62" s="100" t="str">
        <f t="shared" si="22"/>
        <v xml:space="preserve"> </v>
      </c>
      <c r="BG62" s="139"/>
      <c r="BH62" s="139"/>
      <c r="BI62" s="139"/>
      <c r="BJ62" s="139"/>
      <c r="BK62" s="139"/>
      <c r="BL62" s="99" t="str">
        <f t="shared" si="23"/>
        <v/>
      </c>
      <c r="BM62" s="100" t="str">
        <f t="shared" si="24"/>
        <v xml:space="preserve"> </v>
      </c>
      <c r="BN62" s="139"/>
      <c r="BO62" s="139"/>
      <c r="BP62" s="139"/>
      <c r="BQ62" s="139"/>
      <c r="BR62" s="139"/>
      <c r="BS62" s="99" t="str">
        <f t="shared" si="25"/>
        <v/>
      </c>
      <c r="BT62" s="140" t="str">
        <f t="shared" si="26"/>
        <v xml:space="preserve"> </v>
      </c>
    </row>
    <row r="63" spans="1:72" ht="18.75" x14ac:dyDescent="0.25">
      <c r="A63" s="96">
        <v>53</v>
      </c>
      <c r="B63" s="134"/>
      <c r="C63" s="135"/>
      <c r="D63" s="136"/>
      <c r="E63" s="136"/>
      <c r="F63" s="104" t="str">
        <f t="shared" si="0"/>
        <v/>
      </c>
      <c r="G63" s="137"/>
      <c r="H63" s="102" t="str">
        <f t="shared" si="1"/>
        <v/>
      </c>
      <c r="I63" s="105" t="str">
        <f t="shared" si="2"/>
        <v/>
      </c>
      <c r="J63" s="138"/>
      <c r="K63" s="138"/>
      <c r="L63" s="138"/>
      <c r="M63" s="138"/>
      <c r="N63" s="98" t="str">
        <f t="shared" si="3"/>
        <v/>
      </c>
      <c r="O63" s="98" t="str">
        <f t="shared" si="4"/>
        <v/>
      </c>
      <c r="P63" s="141" t="str">
        <f t="shared" si="5"/>
        <v/>
      </c>
      <c r="Q63" s="138"/>
      <c r="R63" s="138"/>
      <c r="S63" s="138"/>
      <c r="T63" s="138"/>
      <c r="U63" s="98" t="str">
        <f t="shared" si="6"/>
        <v/>
      </c>
      <c r="V63" s="98" t="str">
        <f t="shared" si="7"/>
        <v/>
      </c>
      <c r="W63" s="141" t="str">
        <f t="shared" si="8"/>
        <v/>
      </c>
      <c r="X63" s="138"/>
      <c r="Y63" s="138"/>
      <c r="Z63" s="138"/>
      <c r="AA63" s="138"/>
      <c r="AB63" s="98" t="str">
        <f t="shared" si="9"/>
        <v/>
      </c>
      <c r="AC63" s="98" t="str">
        <f t="shared" si="10"/>
        <v/>
      </c>
      <c r="AD63" s="141" t="str">
        <f t="shared" si="11"/>
        <v/>
      </c>
      <c r="AE63" s="138"/>
      <c r="AF63" s="138"/>
      <c r="AG63" s="138"/>
      <c r="AH63" s="138"/>
      <c r="AI63" s="98" t="str">
        <f t="shared" si="12"/>
        <v/>
      </c>
      <c r="AJ63" s="98" t="str">
        <f t="shared" si="13"/>
        <v/>
      </c>
      <c r="AK63" s="141" t="str">
        <f t="shared" si="14"/>
        <v/>
      </c>
      <c r="AL63" s="138"/>
      <c r="AM63" s="138"/>
      <c r="AN63" s="138"/>
      <c r="AO63" s="138"/>
      <c r="AP63" s="98" t="str">
        <f t="shared" si="15"/>
        <v/>
      </c>
      <c r="AQ63" s="98" t="str">
        <f t="shared" si="16"/>
        <v/>
      </c>
      <c r="AR63" s="141" t="str">
        <f t="shared" si="17"/>
        <v/>
      </c>
      <c r="AS63" s="138"/>
      <c r="AT63" s="138"/>
      <c r="AU63" s="138"/>
      <c r="AV63" s="138"/>
      <c r="AW63" s="98" t="str">
        <f t="shared" si="18"/>
        <v/>
      </c>
      <c r="AX63" s="98" t="str">
        <f t="shared" si="19"/>
        <v/>
      </c>
      <c r="AY63" s="141" t="str">
        <f t="shared" si="20"/>
        <v/>
      </c>
      <c r="AZ63" s="139"/>
      <c r="BA63" s="139"/>
      <c r="BB63" s="139"/>
      <c r="BC63" s="139"/>
      <c r="BD63" s="139"/>
      <c r="BE63" s="99" t="str">
        <f t="shared" si="21"/>
        <v/>
      </c>
      <c r="BF63" s="100" t="str">
        <f t="shared" si="22"/>
        <v xml:space="preserve"> </v>
      </c>
      <c r="BG63" s="139"/>
      <c r="BH63" s="139"/>
      <c r="BI63" s="139"/>
      <c r="BJ63" s="139"/>
      <c r="BK63" s="139"/>
      <c r="BL63" s="99" t="str">
        <f t="shared" si="23"/>
        <v/>
      </c>
      <c r="BM63" s="100" t="str">
        <f t="shared" si="24"/>
        <v xml:space="preserve"> </v>
      </c>
      <c r="BN63" s="139"/>
      <c r="BO63" s="139"/>
      <c r="BP63" s="139"/>
      <c r="BQ63" s="139"/>
      <c r="BR63" s="139"/>
      <c r="BS63" s="99" t="str">
        <f t="shared" si="25"/>
        <v/>
      </c>
      <c r="BT63" s="140" t="str">
        <f t="shared" si="26"/>
        <v xml:space="preserve"> </v>
      </c>
    </row>
    <row r="64" spans="1:72" ht="18.75" x14ac:dyDescent="0.25">
      <c r="A64" s="101">
        <v>54</v>
      </c>
      <c r="B64" s="134"/>
      <c r="C64" s="135"/>
      <c r="D64" s="136"/>
      <c r="E64" s="136"/>
      <c r="F64" s="104" t="str">
        <f t="shared" si="0"/>
        <v/>
      </c>
      <c r="G64" s="137"/>
      <c r="H64" s="102" t="str">
        <f t="shared" si="1"/>
        <v/>
      </c>
      <c r="I64" s="105" t="str">
        <f t="shared" si="2"/>
        <v/>
      </c>
      <c r="J64" s="138"/>
      <c r="K64" s="138"/>
      <c r="L64" s="138"/>
      <c r="M64" s="138"/>
      <c r="N64" s="98" t="str">
        <f t="shared" si="3"/>
        <v/>
      </c>
      <c r="O64" s="98" t="str">
        <f t="shared" si="4"/>
        <v/>
      </c>
      <c r="P64" s="141" t="str">
        <f t="shared" si="5"/>
        <v/>
      </c>
      <c r="Q64" s="138"/>
      <c r="R64" s="138"/>
      <c r="S64" s="138"/>
      <c r="T64" s="138"/>
      <c r="U64" s="98" t="str">
        <f t="shared" si="6"/>
        <v/>
      </c>
      <c r="V64" s="98" t="str">
        <f t="shared" si="7"/>
        <v/>
      </c>
      <c r="W64" s="141" t="str">
        <f t="shared" si="8"/>
        <v/>
      </c>
      <c r="X64" s="138"/>
      <c r="Y64" s="138"/>
      <c r="Z64" s="138"/>
      <c r="AA64" s="138"/>
      <c r="AB64" s="98" t="str">
        <f t="shared" si="9"/>
        <v/>
      </c>
      <c r="AC64" s="98" t="str">
        <f t="shared" si="10"/>
        <v/>
      </c>
      <c r="AD64" s="141" t="str">
        <f t="shared" si="11"/>
        <v/>
      </c>
      <c r="AE64" s="138"/>
      <c r="AF64" s="138"/>
      <c r="AG64" s="138"/>
      <c r="AH64" s="138"/>
      <c r="AI64" s="98" t="str">
        <f t="shared" si="12"/>
        <v/>
      </c>
      <c r="AJ64" s="98" t="str">
        <f t="shared" si="13"/>
        <v/>
      </c>
      <c r="AK64" s="141" t="str">
        <f t="shared" si="14"/>
        <v/>
      </c>
      <c r="AL64" s="138"/>
      <c r="AM64" s="138"/>
      <c r="AN64" s="138"/>
      <c r="AO64" s="138"/>
      <c r="AP64" s="98" t="str">
        <f t="shared" si="15"/>
        <v/>
      </c>
      <c r="AQ64" s="98" t="str">
        <f t="shared" si="16"/>
        <v/>
      </c>
      <c r="AR64" s="141" t="str">
        <f t="shared" si="17"/>
        <v/>
      </c>
      <c r="AS64" s="138"/>
      <c r="AT64" s="138"/>
      <c r="AU64" s="138"/>
      <c r="AV64" s="138"/>
      <c r="AW64" s="98" t="str">
        <f t="shared" si="18"/>
        <v/>
      </c>
      <c r="AX64" s="98" t="str">
        <f t="shared" si="19"/>
        <v/>
      </c>
      <c r="AY64" s="141" t="str">
        <f t="shared" si="20"/>
        <v/>
      </c>
      <c r="AZ64" s="139"/>
      <c r="BA64" s="139"/>
      <c r="BB64" s="139"/>
      <c r="BC64" s="139"/>
      <c r="BD64" s="139"/>
      <c r="BE64" s="99" t="str">
        <f t="shared" si="21"/>
        <v/>
      </c>
      <c r="BF64" s="100" t="str">
        <f t="shared" si="22"/>
        <v xml:space="preserve"> </v>
      </c>
      <c r="BG64" s="139"/>
      <c r="BH64" s="139"/>
      <c r="BI64" s="139"/>
      <c r="BJ64" s="139"/>
      <c r="BK64" s="139"/>
      <c r="BL64" s="99" t="str">
        <f t="shared" si="23"/>
        <v/>
      </c>
      <c r="BM64" s="100" t="str">
        <f t="shared" si="24"/>
        <v xml:space="preserve"> </v>
      </c>
      <c r="BN64" s="139"/>
      <c r="BO64" s="139"/>
      <c r="BP64" s="139"/>
      <c r="BQ64" s="139"/>
      <c r="BR64" s="139"/>
      <c r="BS64" s="99" t="str">
        <f t="shared" si="25"/>
        <v/>
      </c>
      <c r="BT64" s="140" t="str">
        <f t="shared" si="26"/>
        <v xml:space="preserve"> </v>
      </c>
    </row>
    <row r="65" spans="1:72" ht="18.75" x14ac:dyDescent="0.25">
      <c r="A65" s="96">
        <v>55</v>
      </c>
      <c r="B65" s="134"/>
      <c r="C65" s="135"/>
      <c r="D65" s="136"/>
      <c r="E65" s="136"/>
      <c r="F65" s="104" t="str">
        <f t="shared" si="0"/>
        <v/>
      </c>
      <c r="G65" s="137"/>
      <c r="H65" s="102" t="str">
        <f t="shared" si="1"/>
        <v/>
      </c>
      <c r="I65" s="105" t="str">
        <f t="shared" si="2"/>
        <v/>
      </c>
      <c r="J65" s="138"/>
      <c r="K65" s="138"/>
      <c r="L65" s="138"/>
      <c r="M65" s="138"/>
      <c r="N65" s="98" t="str">
        <f t="shared" si="3"/>
        <v/>
      </c>
      <c r="O65" s="98" t="str">
        <f t="shared" si="4"/>
        <v/>
      </c>
      <c r="P65" s="141" t="str">
        <f t="shared" si="5"/>
        <v/>
      </c>
      <c r="Q65" s="138"/>
      <c r="R65" s="138"/>
      <c r="S65" s="138"/>
      <c r="T65" s="138"/>
      <c r="U65" s="98" t="str">
        <f t="shared" si="6"/>
        <v/>
      </c>
      <c r="V65" s="98" t="str">
        <f t="shared" si="7"/>
        <v/>
      </c>
      <c r="W65" s="141" t="str">
        <f t="shared" si="8"/>
        <v/>
      </c>
      <c r="X65" s="138"/>
      <c r="Y65" s="138"/>
      <c r="Z65" s="138"/>
      <c r="AA65" s="138"/>
      <c r="AB65" s="98" t="str">
        <f t="shared" si="9"/>
        <v/>
      </c>
      <c r="AC65" s="98" t="str">
        <f t="shared" si="10"/>
        <v/>
      </c>
      <c r="AD65" s="141" t="str">
        <f t="shared" si="11"/>
        <v/>
      </c>
      <c r="AE65" s="138"/>
      <c r="AF65" s="138"/>
      <c r="AG65" s="138"/>
      <c r="AH65" s="138"/>
      <c r="AI65" s="98" t="str">
        <f t="shared" si="12"/>
        <v/>
      </c>
      <c r="AJ65" s="98" t="str">
        <f t="shared" si="13"/>
        <v/>
      </c>
      <c r="AK65" s="141" t="str">
        <f t="shared" si="14"/>
        <v/>
      </c>
      <c r="AL65" s="138"/>
      <c r="AM65" s="138"/>
      <c r="AN65" s="138"/>
      <c r="AO65" s="138"/>
      <c r="AP65" s="98" t="str">
        <f t="shared" si="15"/>
        <v/>
      </c>
      <c r="AQ65" s="98" t="str">
        <f t="shared" si="16"/>
        <v/>
      </c>
      <c r="AR65" s="141" t="str">
        <f t="shared" si="17"/>
        <v/>
      </c>
      <c r="AS65" s="138"/>
      <c r="AT65" s="138"/>
      <c r="AU65" s="138"/>
      <c r="AV65" s="138"/>
      <c r="AW65" s="98" t="str">
        <f t="shared" si="18"/>
        <v/>
      </c>
      <c r="AX65" s="98" t="str">
        <f t="shared" si="19"/>
        <v/>
      </c>
      <c r="AY65" s="141" t="str">
        <f t="shared" si="20"/>
        <v/>
      </c>
      <c r="AZ65" s="139"/>
      <c r="BA65" s="139"/>
      <c r="BB65" s="139"/>
      <c r="BC65" s="139"/>
      <c r="BD65" s="139"/>
      <c r="BE65" s="99" t="str">
        <f t="shared" si="21"/>
        <v/>
      </c>
      <c r="BF65" s="100" t="str">
        <f t="shared" si="22"/>
        <v xml:space="preserve"> </v>
      </c>
      <c r="BG65" s="139"/>
      <c r="BH65" s="139"/>
      <c r="BI65" s="139"/>
      <c r="BJ65" s="139"/>
      <c r="BK65" s="139"/>
      <c r="BL65" s="99" t="str">
        <f t="shared" si="23"/>
        <v/>
      </c>
      <c r="BM65" s="100" t="str">
        <f t="shared" si="24"/>
        <v xml:space="preserve"> </v>
      </c>
      <c r="BN65" s="139"/>
      <c r="BO65" s="139"/>
      <c r="BP65" s="139"/>
      <c r="BQ65" s="139"/>
      <c r="BR65" s="139"/>
      <c r="BS65" s="99" t="str">
        <f t="shared" si="25"/>
        <v/>
      </c>
      <c r="BT65" s="140" t="str">
        <f t="shared" si="26"/>
        <v xml:space="preserve"> </v>
      </c>
    </row>
    <row r="66" spans="1:72" ht="18.75" x14ac:dyDescent="0.25">
      <c r="A66" s="101">
        <v>56</v>
      </c>
      <c r="B66" s="134"/>
      <c r="C66" s="135"/>
      <c r="D66" s="136"/>
      <c r="E66" s="136"/>
      <c r="F66" s="104" t="str">
        <f t="shared" si="0"/>
        <v/>
      </c>
      <c r="G66" s="137"/>
      <c r="H66" s="102" t="str">
        <f t="shared" si="1"/>
        <v/>
      </c>
      <c r="I66" s="105" t="str">
        <f t="shared" si="2"/>
        <v/>
      </c>
      <c r="J66" s="138"/>
      <c r="K66" s="138"/>
      <c r="L66" s="138"/>
      <c r="M66" s="138"/>
      <c r="N66" s="98" t="str">
        <f t="shared" si="3"/>
        <v/>
      </c>
      <c r="O66" s="98" t="str">
        <f t="shared" si="4"/>
        <v/>
      </c>
      <c r="P66" s="141" t="str">
        <f t="shared" si="5"/>
        <v/>
      </c>
      <c r="Q66" s="138"/>
      <c r="R66" s="138"/>
      <c r="S66" s="138"/>
      <c r="T66" s="138"/>
      <c r="U66" s="98" t="str">
        <f t="shared" si="6"/>
        <v/>
      </c>
      <c r="V66" s="98" t="str">
        <f t="shared" si="7"/>
        <v/>
      </c>
      <c r="W66" s="141" t="str">
        <f t="shared" si="8"/>
        <v/>
      </c>
      <c r="X66" s="138"/>
      <c r="Y66" s="138"/>
      <c r="Z66" s="138"/>
      <c r="AA66" s="138"/>
      <c r="AB66" s="98" t="str">
        <f t="shared" si="9"/>
        <v/>
      </c>
      <c r="AC66" s="98" t="str">
        <f t="shared" si="10"/>
        <v/>
      </c>
      <c r="AD66" s="141" t="str">
        <f t="shared" si="11"/>
        <v/>
      </c>
      <c r="AE66" s="138"/>
      <c r="AF66" s="138"/>
      <c r="AG66" s="138"/>
      <c r="AH66" s="138"/>
      <c r="AI66" s="98" t="str">
        <f t="shared" si="12"/>
        <v/>
      </c>
      <c r="AJ66" s="98" t="str">
        <f t="shared" si="13"/>
        <v/>
      </c>
      <c r="AK66" s="141" t="str">
        <f t="shared" si="14"/>
        <v/>
      </c>
      <c r="AL66" s="138"/>
      <c r="AM66" s="138"/>
      <c r="AN66" s="138"/>
      <c r="AO66" s="138"/>
      <c r="AP66" s="98" t="str">
        <f t="shared" si="15"/>
        <v/>
      </c>
      <c r="AQ66" s="98" t="str">
        <f t="shared" si="16"/>
        <v/>
      </c>
      <c r="AR66" s="141" t="str">
        <f t="shared" si="17"/>
        <v/>
      </c>
      <c r="AS66" s="138"/>
      <c r="AT66" s="138"/>
      <c r="AU66" s="138"/>
      <c r="AV66" s="138"/>
      <c r="AW66" s="98" t="str">
        <f t="shared" si="18"/>
        <v/>
      </c>
      <c r="AX66" s="98" t="str">
        <f t="shared" si="19"/>
        <v/>
      </c>
      <c r="AY66" s="141" t="str">
        <f t="shared" si="20"/>
        <v/>
      </c>
      <c r="AZ66" s="139"/>
      <c r="BA66" s="139"/>
      <c r="BB66" s="139"/>
      <c r="BC66" s="139"/>
      <c r="BD66" s="139"/>
      <c r="BE66" s="99" t="str">
        <f t="shared" si="21"/>
        <v/>
      </c>
      <c r="BF66" s="100" t="str">
        <f t="shared" si="22"/>
        <v xml:space="preserve"> </v>
      </c>
      <c r="BG66" s="139"/>
      <c r="BH66" s="139"/>
      <c r="BI66" s="139"/>
      <c r="BJ66" s="139"/>
      <c r="BK66" s="139"/>
      <c r="BL66" s="99" t="str">
        <f t="shared" si="23"/>
        <v/>
      </c>
      <c r="BM66" s="100" t="str">
        <f t="shared" si="24"/>
        <v xml:space="preserve"> </v>
      </c>
      <c r="BN66" s="139"/>
      <c r="BO66" s="139"/>
      <c r="BP66" s="139"/>
      <c r="BQ66" s="139"/>
      <c r="BR66" s="139"/>
      <c r="BS66" s="99" t="str">
        <f t="shared" si="25"/>
        <v/>
      </c>
      <c r="BT66" s="140" t="str">
        <f t="shared" si="26"/>
        <v xml:space="preserve"> </v>
      </c>
    </row>
    <row r="67" spans="1:72" ht="18.75" x14ac:dyDescent="0.25">
      <c r="A67" s="96">
        <v>57</v>
      </c>
      <c r="B67" s="134"/>
      <c r="C67" s="135"/>
      <c r="D67" s="136"/>
      <c r="E67" s="136"/>
      <c r="F67" s="104" t="str">
        <f t="shared" si="0"/>
        <v/>
      </c>
      <c r="G67" s="137"/>
      <c r="H67" s="102" t="str">
        <f t="shared" si="1"/>
        <v/>
      </c>
      <c r="I67" s="105" t="str">
        <f t="shared" si="2"/>
        <v/>
      </c>
      <c r="J67" s="138"/>
      <c r="K67" s="138"/>
      <c r="L67" s="138"/>
      <c r="M67" s="138"/>
      <c r="N67" s="98" t="str">
        <f t="shared" si="3"/>
        <v/>
      </c>
      <c r="O67" s="98" t="str">
        <f t="shared" si="4"/>
        <v/>
      </c>
      <c r="P67" s="141" t="str">
        <f t="shared" si="5"/>
        <v/>
      </c>
      <c r="Q67" s="138"/>
      <c r="R67" s="138"/>
      <c r="S67" s="138"/>
      <c r="T67" s="138"/>
      <c r="U67" s="98" t="str">
        <f t="shared" si="6"/>
        <v/>
      </c>
      <c r="V67" s="98" t="str">
        <f t="shared" si="7"/>
        <v/>
      </c>
      <c r="W67" s="141" t="str">
        <f t="shared" si="8"/>
        <v/>
      </c>
      <c r="X67" s="138"/>
      <c r="Y67" s="138"/>
      <c r="Z67" s="138"/>
      <c r="AA67" s="138"/>
      <c r="AB67" s="98" t="str">
        <f t="shared" si="9"/>
        <v/>
      </c>
      <c r="AC67" s="98" t="str">
        <f t="shared" si="10"/>
        <v/>
      </c>
      <c r="AD67" s="141" t="str">
        <f t="shared" si="11"/>
        <v/>
      </c>
      <c r="AE67" s="138"/>
      <c r="AF67" s="138"/>
      <c r="AG67" s="138"/>
      <c r="AH67" s="138"/>
      <c r="AI67" s="98" t="str">
        <f t="shared" si="12"/>
        <v/>
      </c>
      <c r="AJ67" s="98" t="str">
        <f t="shared" si="13"/>
        <v/>
      </c>
      <c r="AK67" s="141" t="str">
        <f t="shared" si="14"/>
        <v/>
      </c>
      <c r="AL67" s="138"/>
      <c r="AM67" s="138"/>
      <c r="AN67" s="138"/>
      <c r="AO67" s="138"/>
      <c r="AP67" s="98" t="str">
        <f t="shared" si="15"/>
        <v/>
      </c>
      <c r="AQ67" s="98" t="str">
        <f t="shared" si="16"/>
        <v/>
      </c>
      <c r="AR67" s="141" t="str">
        <f t="shared" si="17"/>
        <v/>
      </c>
      <c r="AS67" s="138"/>
      <c r="AT67" s="138"/>
      <c r="AU67" s="138"/>
      <c r="AV67" s="138"/>
      <c r="AW67" s="98" t="str">
        <f t="shared" si="18"/>
        <v/>
      </c>
      <c r="AX67" s="98" t="str">
        <f t="shared" si="19"/>
        <v/>
      </c>
      <c r="AY67" s="141" t="str">
        <f t="shared" si="20"/>
        <v/>
      </c>
      <c r="AZ67" s="139"/>
      <c r="BA67" s="139"/>
      <c r="BB67" s="139"/>
      <c r="BC67" s="139"/>
      <c r="BD67" s="139"/>
      <c r="BE67" s="99" t="str">
        <f t="shared" si="21"/>
        <v/>
      </c>
      <c r="BF67" s="100" t="str">
        <f t="shared" si="22"/>
        <v xml:space="preserve"> </v>
      </c>
      <c r="BG67" s="139"/>
      <c r="BH67" s="139"/>
      <c r="BI67" s="139"/>
      <c r="BJ67" s="139"/>
      <c r="BK67" s="139"/>
      <c r="BL67" s="99" t="str">
        <f t="shared" si="23"/>
        <v/>
      </c>
      <c r="BM67" s="100" t="str">
        <f t="shared" si="24"/>
        <v xml:space="preserve"> </v>
      </c>
      <c r="BN67" s="139"/>
      <c r="BO67" s="139"/>
      <c r="BP67" s="139"/>
      <c r="BQ67" s="139"/>
      <c r="BR67" s="139"/>
      <c r="BS67" s="99" t="str">
        <f t="shared" si="25"/>
        <v/>
      </c>
      <c r="BT67" s="140" t="str">
        <f t="shared" si="26"/>
        <v xml:space="preserve"> </v>
      </c>
    </row>
    <row r="68" spans="1:72" ht="18.75" x14ac:dyDescent="0.25">
      <c r="A68" s="101">
        <v>58</v>
      </c>
      <c r="B68" s="134"/>
      <c r="C68" s="135"/>
      <c r="D68" s="136"/>
      <c r="E68" s="136"/>
      <c r="F68" s="104" t="str">
        <f t="shared" si="0"/>
        <v/>
      </c>
      <c r="G68" s="137"/>
      <c r="H68" s="102" t="str">
        <f t="shared" si="1"/>
        <v/>
      </c>
      <c r="I68" s="105" t="str">
        <f t="shared" si="2"/>
        <v/>
      </c>
      <c r="J68" s="138"/>
      <c r="K68" s="138"/>
      <c r="L68" s="138"/>
      <c r="M68" s="138"/>
      <c r="N68" s="98" t="str">
        <f t="shared" si="3"/>
        <v/>
      </c>
      <c r="O68" s="98" t="str">
        <f t="shared" si="4"/>
        <v/>
      </c>
      <c r="P68" s="141" t="str">
        <f t="shared" si="5"/>
        <v/>
      </c>
      <c r="Q68" s="138"/>
      <c r="R68" s="138"/>
      <c r="S68" s="138"/>
      <c r="T68" s="138"/>
      <c r="U68" s="98" t="str">
        <f t="shared" si="6"/>
        <v/>
      </c>
      <c r="V68" s="98" t="str">
        <f t="shared" si="7"/>
        <v/>
      </c>
      <c r="W68" s="141" t="str">
        <f t="shared" si="8"/>
        <v/>
      </c>
      <c r="X68" s="138"/>
      <c r="Y68" s="138"/>
      <c r="Z68" s="138"/>
      <c r="AA68" s="138"/>
      <c r="AB68" s="98" t="str">
        <f t="shared" si="9"/>
        <v/>
      </c>
      <c r="AC68" s="98" t="str">
        <f t="shared" si="10"/>
        <v/>
      </c>
      <c r="AD68" s="141" t="str">
        <f t="shared" si="11"/>
        <v/>
      </c>
      <c r="AE68" s="138"/>
      <c r="AF68" s="138"/>
      <c r="AG68" s="138"/>
      <c r="AH68" s="138"/>
      <c r="AI68" s="98" t="str">
        <f t="shared" si="12"/>
        <v/>
      </c>
      <c r="AJ68" s="98" t="str">
        <f t="shared" si="13"/>
        <v/>
      </c>
      <c r="AK68" s="141" t="str">
        <f t="shared" si="14"/>
        <v/>
      </c>
      <c r="AL68" s="138"/>
      <c r="AM68" s="138"/>
      <c r="AN68" s="138"/>
      <c r="AO68" s="138"/>
      <c r="AP68" s="98" t="str">
        <f t="shared" si="15"/>
        <v/>
      </c>
      <c r="AQ68" s="98" t="str">
        <f t="shared" si="16"/>
        <v/>
      </c>
      <c r="AR68" s="141" t="str">
        <f t="shared" si="17"/>
        <v/>
      </c>
      <c r="AS68" s="138"/>
      <c r="AT68" s="138"/>
      <c r="AU68" s="138"/>
      <c r="AV68" s="138"/>
      <c r="AW68" s="98" t="str">
        <f t="shared" si="18"/>
        <v/>
      </c>
      <c r="AX68" s="98" t="str">
        <f t="shared" si="19"/>
        <v/>
      </c>
      <c r="AY68" s="141" t="str">
        <f t="shared" si="20"/>
        <v/>
      </c>
      <c r="AZ68" s="139"/>
      <c r="BA68" s="139"/>
      <c r="BB68" s="139"/>
      <c r="BC68" s="139"/>
      <c r="BD68" s="139"/>
      <c r="BE68" s="99" t="str">
        <f t="shared" si="21"/>
        <v/>
      </c>
      <c r="BF68" s="100" t="str">
        <f t="shared" si="22"/>
        <v xml:space="preserve"> </v>
      </c>
      <c r="BG68" s="139"/>
      <c r="BH68" s="139"/>
      <c r="BI68" s="139"/>
      <c r="BJ68" s="139"/>
      <c r="BK68" s="139"/>
      <c r="BL68" s="99" t="str">
        <f t="shared" si="23"/>
        <v/>
      </c>
      <c r="BM68" s="100" t="str">
        <f t="shared" si="24"/>
        <v xml:space="preserve"> </v>
      </c>
      <c r="BN68" s="139"/>
      <c r="BO68" s="139"/>
      <c r="BP68" s="139"/>
      <c r="BQ68" s="139"/>
      <c r="BR68" s="139"/>
      <c r="BS68" s="99" t="str">
        <f t="shared" si="25"/>
        <v/>
      </c>
      <c r="BT68" s="140" t="str">
        <f t="shared" si="26"/>
        <v xml:space="preserve"> </v>
      </c>
    </row>
    <row r="69" spans="1:72" ht="18.75" x14ac:dyDescent="0.25">
      <c r="A69" s="96">
        <v>59</v>
      </c>
      <c r="B69" s="134"/>
      <c r="C69" s="135"/>
      <c r="D69" s="136"/>
      <c r="E69" s="136"/>
      <c r="F69" s="104" t="str">
        <f t="shared" si="0"/>
        <v/>
      </c>
      <c r="G69" s="137"/>
      <c r="H69" s="102" t="str">
        <f t="shared" si="1"/>
        <v/>
      </c>
      <c r="I69" s="105" t="str">
        <f t="shared" si="2"/>
        <v/>
      </c>
      <c r="J69" s="138"/>
      <c r="K69" s="138"/>
      <c r="L69" s="138"/>
      <c r="M69" s="138"/>
      <c r="N69" s="98" t="str">
        <f t="shared" si="3"/>
        <v/>
      </c>
      <c r="O69" s="98" t="str">
        <f t="shared" si="4"/>
        <v/>
      </c>
      <c r="P69" s="141" t="str">
        <f t="shared" si="5"/>
        <v/>
      </c>
      <c r="Q69" s="138"/>
      <c r="R69" s="138"/>
      <c r="S69" s="138"/>
      <c r="T69" s="138"/>
      <c r="U69" s="98" t="str">
        <f t="shared" si="6"/>
        <v/>
      </c>
      <c r="V69" s="98" t="str">
        <f t="shared" si="7"/>
        <v/>
      </c>
      <c r="W69" s="141" t="str">
        <f t="shared" si="8"/>
        <v/>
      </c>
      <c r="X69" s="138"/>
      <c r="Y69" s="138"/>
      <c r="Z69" s="138"/>
      <c r="AA69" s="138"/>
      <c r="AB69" s="98" t="str">
        <f t="shared" si="9"/>
        <v/>
      </c>
      <c r="AC69" s="98" t="str">
        <f t="shared" si="10"/>
        <v/>
      </c>
      <c r="AD69" s="141" t="str">
        <f t="shared" si="11"/>
        <v/>
      </c>
      <c r="AE69" s="138"/>
      <c r="AF69" s="138"/>
      <c r="AG69" s="138"/>
      <c r="AH69" s="138"/>
      <c r="AI69" s="98" t="str">
        <f t="shared" si="12"/>
        <v/>
      </c>
      <c r="AJ69" s="98" t="str">
        <f t="shared" si="13"/>
        <v/>
      </c>
      <c r="AK69" s="141" t="str">
        <f t="shared" si="14"/>
        <v/>
      </c>
      <c r="AL69" s="138"/>
      <c r="AM69" s="138"/>
      <c r="AN69" s="138"/>
      <c r="AO69" s="138"/>
      <c r="AP69" s="98" t="str">
        <f t="shared" si="15"/>
        <v/>
      </c>
      <c r="AQ69" s="98" t="str">
        <f t="shared" si="16"/>
        <v/>
      </c>
      <c r="AR69" s="141" t="str">
        <f t="shared" si="17"/>
        <v/>
      </c>
      <c r="AS69" s="138"/>
      <c r="AT69" s="138"/>
      <c r="AU69" s="138"/>
      <c r="AV69" s="138"/>
      <c r="AW69" s="98" t="str">
        <f t="shared" si="18"/>
        <v/>
      </c>
      <c r="AX69" s="98" t="str">
        <f t="shared" si="19"/>
        <v/>
      </c>
      <c r="AY69" s="141" t="str">
        <f t="shared" si="20"/>
        <v/>
      </c>
      <c r="AZ69" s="139"/>
      <c r="BA69" s="139"/>
      <c r="BB69" s="139"/>
      <c r="BC69" s="139"/>
      <c r="BD69" s="139"/>
      <c r="BE69" s="99" t="str">
        <f t="shared" si="21"/>
        <v/>
      </c>
      <c r="BF69" s="100" t="str">
        <f t="shared" si="22"/>
        <v xml:space="preserve"> </v>
      </c>
      <c r="BG69" s="139"/>
      <c r="BH69" s="139"/>
      <c r="BI69" s="139"/>
      <c r="BJ69" s="139"/>
      <c r="BK69" s="139"/>
      <c r="BL69" s="99" t="str">
        <f t="shared" si="23"/>
        <v/>
      </c>
      <c r="BM69" s="100" t="str">
        <f t="shared" si="24"/>
        <v xml:space="preserve"> </v>
      </c>
      <c r="BN69" s="139"/>
      <c r="BO69" s="139"/>
      <c r="BP69" s="139"/>
      <c r="BQ69" s="139"/>
      <c r="BR69" s="139"/>
      <c r="BS69" s="99" t="str">
        <f t="shared" si="25"/>
        <v/>
      </c>
      <c r="BT69" s="140" t="str">
        <f t="shared" si="26"/>
        <v xml:space="preserve"> </v>
      </c>
    </row>
    <row r="70" spans="1:72" ht="18.75" x14ac:dyDescent="0.25">
      <c r="A70" s="101">
        <v>60</v>
      </c>
      <c r="B70" s="134"/>
      <c r="C70" s="135"/>
      <c r="D70" s="136"/>
      <c r="E70" s="136"/>
      <c r="F70" s="104" t="str">
        <f t="shared" si="0"/>
        <v/>
      </c>
      <c r="G70" s="137"/>
      <c r="H70" s="102" t="str">
        <f t="shared" si="1"/>
        <v/>
      </c>
      <c r="I70" s="105" t="str">
        <f t="shared" si="2"/>
        <v/>
      </c>
      <c r="J70" s="138"/>
      <c r="K70" s="138"/>
      <c r="L70" s="138"/>
      <c r="M70" s="138"/>
      <c r="N70" s="98" t="str">
        <f t="shared" si="3"/>
        <v/>
      </c>
      <c r="O70" s="98" t="str">
        <f t="shared" si="4"/>
        <v/>
      </c>
      <c r="P70" s="141" t="str">
        <f t="shared" si="5"/>
        <v/>
      </c>
      <c r="Q70" s="138"/>
      <c r="R70" s="138"/>
      <c r="S70" s="138"/>
      <c r="T70" s="138"/>
      <c r="U70" s="98" t="str">
        <f t="shared" si="6"/>
        <v/>
      </c>
      <c r="V70" s="98" t="str">
        <f t="shared" si="7"/>
        <v/>
      </c>
      <c r="W70" s="141" t="str">
        <f t="shared" si="8"/>
        <v/>
      </c>
      <c r="X70" s="138"/>
      <c r="Y70" s="138"/>
      <c r="Z70" s="138"/>
      <c r="AA70" s="138"/>
      <c r="AB70" s="98" t="str">
        <f t="shared" si="9"/>
        <v/>
      </c>
      <c r="AC70" s="98" t="str">
        <f t="shared" si="10"/>
        <v/>
      </c>
      <c r="AD70" s="141" t="str">
        <f t="shared" si="11"/>
        <v/>
      </c>
      <c r="AE70" s="138"/>
      <c r="AF70" s="138"/>
      <c r="AG70" s="138"/>
      <c r="AH70" s="138"/>
      <c r="AI70" s="98" t="str">
        <f t="shared" si="12"/>
        <v/>
      </c>
      <c r="AJ70" s="98" t="str">
        <f t="shared" si="13"/>
        <v/>
      </c>
      <c r="AK70" s="141" t="str">
        <f t="shared" si="14"/>
        <v/>
      </c>
      <c r="AL70" s="138"/>
      <c r="AM70" s="138"/>
      <c r="AN70" s="138"/>
      <c r="AO70" s="138"/>
      <c r="AP70" s="98" t="str">
        <f t="shared" si="15"/>
        <v/>
      </c>
      <c r="AQ70" s="98" t="str">
        <f t="shared" si="16"/>
        <v/>
      </c>
      <c r="AR70" s="141" t="str">
        <f t="shared" si="17"/>
        <v/>
      </c>
      <c r="AS70" s="138"/>
      <c r="AT70" s="138"/>
      <c r="AU70" s="138"/>
      <c r="AV70" s="138"/>
      <c r="AW70" s="98" t="str">
        <f t="shared" si="18"/>
        <v/>
      </c>
      <c r="AX70" s="98" t="str">
        <f t="shared" si="19"/>
        <v/>
      </c>
      <c r="AY70" s="141" t="str">
        <f t="shared" si="20"/>
        <v/>
      </c>
      <c r="AZ70" s="139"/>
      <c r="BA70" s="139"/>
      <c r="BB70" s="139"/>
      <c r="BC70" s="139"/>
      <c r="BD70" s="139"/>
      <c r="BE70" s="99" t="str">
        <f t="shared" si="21"/>
        <v/>
      </c>
      <c r="BF70" s="100" t="str">
        <f t="shared" si="22"/>
        <v xml:space="preserve"> </v>
      </c>
      <c r="BG70" s="139"/>
      <c r="BH70" s="139"/>
      <c r="BI70" s="139"/>
      <c r="BJ70" s="139"/>
      <c r="BK70" s="139"/>
      <c r="BL70" s="99" t="str">
        <f t="shared" si="23"/>
        <v/>
      </c>
      <c r="BM70" s="100" t="str">
        <f t="shared" si="24"/>
        <v xml:space="preserve"> </v>
      </c>
      <c r="BN70" s="139"/>
      <c r="BO70" s="139"/>
      <c r="BP70" s="139"/>
      <c r="BQ70" s="139"/>
      <c r="BR70" s="139"/>
      <c r="BS70" s="99" t="str">
        <f t="shared" si="25"/>
        <v/>
      </c>
      <c r="BT70" s="140" t="str">
        <f t="shared" si="26"/>
        <v xml:space="preserve"> </v>
      </c>
    </row>
    <row r="71" spans="1:72" ht="18.75" x14ac:dyDescent="0.25">
      <c r="A71" s="96">
        <v>61</v>
      </c>
      <c r="B71" s="134"/>
      <c r="C71" s="135"/>
      <c r="D71" s="136"/>
      <c r="E71" s="136"/>
      <c r="F71" s="104" t="str">
        <f t="shared" si="0"/>
        <v/>
      </c>
      <c r="G71" s="137"/>
      <c r="H71" s="102" t="str">
        <f t="shared" si="1"/>
        <v/>
      </c>
      <c r="I71" s="105" t="str">
        <f t="shared" si="2"/>
        <v/>
      </c>
      <c r="J71" s="138"/>
      <c r="K71" s="138"/>
      <c r="L71" s="138"/>
      <c r="M71" s="138"/>
      <c r="N71" s="98" t="str">
        <f t="shared" si="3"/>
        <v/>
      </c>
      <c r="O71" s="98" t="str">
        <f t="shared" si="4"/>
        <v/>
      </c>
      <c r="P71" s="141" t="str">
        <f t="shared" si="5"/>
        <v/>
      </c>
      <c r="Q71" s="138"/>
      <c r="R71" s="138"/>
      <c r="S71" s="138"/>
      <c r="T71" s="138"/>
      <c r="U71" s="98" t="str">
        <f t="shared" si="6"/>
        <v/>
      </c>
      <c r="V71" s="98" t="str">
        <f t="shared" si="7"/>
        <v/>
      </c>
      <c r="W71" s="141" t="str">
        <f t="shared" si="8"/>
        <v/>
      </c>
      <c r="X71" s="138"/>
      <c r="Y71" s="138"/>
      <c r="Z71" s="138"/>
      <c r="AA71" s="138"/>
      <c r="AB71" s="98" t="str">
        <f t="shared" si="9"/>
        <v/>
      </c>
      <c r="AC71" s="98" t="str">
        <f t="shared" si="10"/>
        <v/>
      </c>
      <c r="AD71" s="141" t="str">
        <f t="shared" si="11"/>
        <v/>
      </c>
      <c r="AE71" s="138"/>
      <c r="AF71" s="138"/>
      <c r="AG71" s="138"/>
      <c r="AH71" s="138"/>
      <c r="AI71" s="98" t="str">
        <f t="shared" si="12"/>
        <v/>
      </c>
      <c r="AJ71" s="98" t="str">
        <f t="shared" si="13"/>
        <v/>
      </c>
      <c r="AK71" s="141" t="str">
        <f t="shared" si="14"/>
        <v/>
      </c>
      <c r="AL71" s="138"/>
      <c r="AM71" s="138"/>
      <c r="AN71" s="138"/>
      <c r="AO71" s="138"/>
      <c r="AP71" s="98" t="str">
        <f t="shared" si="15"/>
        <v/>
      </c>
      <c r="AQ71" s="98" t="str">
        <f t="shared" si="16"/>
        <v/>
      </c>
      <c r="AR71" s="141" t="str">
        <f t="shared" si="17"/>
        <v/>
      </c>
      <c r="AS71" s="138"/>
      <c r="AT71" s="138"/>
      <c r="AU71" s="138"/>
      <c r="AV71" s="138"/>
      <c r="AW71" s="98" t="str">
        <f t="shared" si="18"/>
        <v/>
      </c>
      <c r="AX71" s="98" t="str">
        <f t="shared" si="19"/>
        <v/>
      </c>
      <c r="AY71" s="141" t="str">
        <f t="shared" si="20"/>
        <v/>
      </c>
      <c r="AZ71" s="139"/>
      <c r="BA71" s="139"/>
      <c r="BB71" s="139"/>
      <c r="BC71" s="139"/>
      <c r="BD71" s="139"/>
      <c r="BE71" s="99" t="str">
        <f t="shared" si="21"/>
        <v/>
      </c>
      <c r="BF71" s="100" t="str">
        <f t="shared" si="22"/>
        <v xml:space="preserve"> </v>
      </c>
      <c r="BG71" s="139"/>
      <c r="BH71" s="139"/>
      <c r="BI71" s="139"/>
      <c r="BJ71" s="139"/>
      <c r="BK71" s="139"/>
      <c r="BL71" s="99" t="str">
        <f t="shared" si="23"/>
        <v/>
      </c>
      <c r="BM71" s="100" t="str">
        <f t="shared" si="24"/>
        <v xml:space="preserve"> </v>
      </c>
      <c r="BN71" s="139"/>
      <c r="BO71" s="139"/>
      <c r="BP71" s="139"/>
      <c r="BQ71" s="139"/>
      <c r="BR71" s="139"/>
      <c r="BS71" s="99" t="str">
        <f t="shared" si="25"/>
        <v/>
      </c>
      <c r="BT71" s="140" t="str">
        <f t="shared" si="26"/>
        <v xml:space="preserve"> </v>
      </c>
    </row>
    <row r="72" spans="1:72" ht="18.75" x14ac:dyDescent="0.25">
      <c r="A72" s="101">
        <v>62</v>
      </c>
      <c r="B72" s="134"/>
      <c r="C72" s="135"/>
      <c r="D72" s="136"/>
      <c r="E72" s="136"/>
      <c r="F72" s="104" t="str">
        <f t="shared" si="0"/>
        <v/>
      </c>
      <c r="G72" s="137"/>
      <c r="H72" s="102" t="str">
        <f t="shared" si="1"/>
        <v/>
      </c>
      <c r="I72" s="105" t="str">
        <f t="shared" si="2"/>
        <v/>
      </c>
      <c r="J72" s="138"/>
      <c r="K72" s="138"/>
      <c r="L72" s="138"/>
      <c r="M72" s="138"/>
      <c r="N72" s="98" t="str">
        <f t="shared" si="3"/>
        <v/>
      </c>
      <c r="O72" s="98" t="str">
        <f t="shared" si="4"/>
        <v/>
      </c>
      <c r="P72" s="141" t="str">
        <f t="shared" si="5"/>
        <v/>
      </c>
      <c r="Q72" s="138"/>
      <c r="R72" s="138"/>
      <c r="S72" s="138"/>
      <c r="T72" s="138"/>
      <c r="U72" s="98" t="str">
        <f t="shared" si="6"/>
        <v/>
      </c>
      <c r="V72" s="98" t="str">
        <f t="shared" si="7"/>
        <v/>
      </c>
      <c r="W72" s="141" t="str">
        <f t="shared" si="8"/>
        <v/>
      </c>
      <c r="X72" s="138"/>
      <c r="Y72" s="138"/>
      <c r="Z72" s="138"/>
      <c r="AA72" s="138"/>
      <c r="AB72" s="98" t="str">
        <f t="shared" si="9"/>
        <v/>
      </c>
      <c r="AC72" s="98" t="str">
        <f t="shared" si="10"/>
        <v/>
      </c>
      <c r="AD72" s="141" t="str">
        <f t="shared" si="11"/>
        <v/>
      </c>
      <c r="AE72" s="138"/>
      <c r="AF72" s="138"/>
      <c r="AG72" s="138"/>
      <c r="AH72" s="138"/>
      <c r="AI72" s="98" t="str">
        <f t="shared" si="12"/>
        <v/>
      </c>
      <c r="AJ72" s="98" t="str">
        <f t="shared" si="13"/>
        <v/>
      </c>
      <c r="AK72" s="141" t="str">
        <f t="shared" si="14"/>
        <v/>
      </c>
      <c r="AL72" s="138"/>
      <c r="AM72" s="138"/>
      <c r="AN72" s="138"/>
      <c r="AO72" s="138"/>
      <c r="AP72" s="98" t="str">
        <f t="shared" si="15"/>
        <v/>
      </c>
      <c r="AQ72" s="98" t="str">
        <f t="shared" si="16"/>
        <v/>
      </c>
      <c r="AR72" s="141" t="str">
        <f t="shared" si="17"/>
        <v/>
      </c>
      <c r="AS72" s="138"/>
      <c r="AT72" s="138"/>
      <c r="AU72" s="138"/>
      <c r="AV72" s="138"/>
      <c r="AW72" s="98" t="str">
        <f t="shared" si="18"/>
        <v/>
      </c>
      <c r="AX72" s="98" t="str">
        <f t="shared" si="19"/>
        <v/>
      </c>
      <c r="AY72" s="141" t="str">
        <f t="shared" si="20"/>
        <v/>
      </c>
      <c r="AZ72" s="139"/>
      <c r="BA72" s="139"/>
      <c r="BB72" s="139"/>
      <c r="BC72" s="139"/>
      <c r="BD72" s="139"/>
      <c r="BE72" s="99" t="str">
        <f t="shared" si="21"/>
        <v/>
      </c>
      <c r="BF72" s="100" t="str">
        <f t="shared" si="22"/>
        <v xml:space="preserve"> </v>
      </c>
      <c r="BG72" s="139"/>
      <c r="BH72" s="139"/>
      <c r="BI72" s="139"/>
      <c r="BJ72" s="139"/>
      <c r="BK72" s="139"/>
      <c r="BL72" s="99" t="str">
        <f t="shared" si="23"/>
        <v/>
      </c>
      <c r="BM72" s="100" t="str">
        <f t="shared" si="24"/>
        <v xml:space="preserve"> </v>
      </c>
      <c r="BN72" s="139"/>
      <c r="BO72" s="139"/>
      <c r="BP72" s="139"/>
      <c r="BQ72" s="139"/>
      <c r="BR72" s="139"/>
      <c r="BS72" s="99" t="str">
        <f t="shared" si="25"/>
        <v/>
      </c>
      <c r="BT72" s="140" t="str">
        <f t="shared" si="26"/>
        <v xml:space="preserve"> </v>
      </c>
    </row>
    <row r="73" spans="1:72" ht="18.75" x14ac:dyDescent="0.25">
      <c r="A73" s="96">
        <v>63</v>
      </c>
      <c r="B73" s="134"/>
      <c r="C73" s="135"/>
      <c r="D73" s="136"/>
      <c r="E73" s="136"/>
      <c r="F73" s="104" t="str">
        <f t="shared" si="0"/>
        <v/>
      </c>
      <c r="G73" s="137"/>
      <c r="H73" s="102" t="str">
        <f t="shared" si="1"/>
        <v/>
      </c>
      <c r="I73" s="105" t="str">
        <f t="shared" si="2"/>
        <v/>
      </c>
      <c r="J73" s="138"/>
      <c r="K73" s="138"/>
      <c r="L73" s="138"/>
      <c r="M73" s="138"/>
      <c r="N73" s="98" t="str">
        <f t="shared" si="3"/>
        <v/>
      </c>
      <c r="O73" s="98" t="str">
        <f t="shared" si="4"/>
        <v/>
      </c>
      <c r="P73" s="141" t="str">
        <f t="shared" si="5"/>
        <v/>
      </c>
      <c r="Q73" s="138"/>
      <c r="R73" s="138"/>
      <c r="S73" s="138"/>
      <c r="T73" s="138"/>
      <c r="U73" s="98" t="str">
        <f t="shared" si="6"/>
        <v/>
      </c>
      <c r="V73" s="98" t="str">
        <f t="shared" si="7"/>
        <v/>
      </c>
      <c r="W73" s="141" t="str">
        <f t="shared" si="8"/>
        <v/>
      </c>
      <c r="X73" s="138"/>
      <c r="Y73" s="138"/>
      <c r="Z73" s="138"/>
      <c r="AA73" s="138"/>
      <c r="AB73" s="98" t="str">
        <f t="shared" si="9"/>
        <v/>
      </c>
      <c r="AC73" s="98" t="str">
        <f t="shared" si="10"/>
        <v/>
      </c>
      <c r="AD73" s="141" t="str">
        <f t="shared" si="11"/>
        <v/>
      </c>
      <c r="AE73" s="138"/>
      <c r="AF73" s="138"/>
      <c r="AG73" s="138"/>
      <c r="AH73" s="138"/>
      <c r="AI73" s="98" t="str">
        <f t="shared" si="12"/>
        <v/>
      </c>
      <c r="AJ73" s="98" t="str">
        <f t="shared" si="13"/>
        <v/>
      </c>
      <c r="AK73" s="141" t="str">
        <f t="shared" si="14"/>
        <v/>
      </c>
      <c r="AL73" s="138"/>
      <c r="AM73" s="138"/>
      <c r="AN73" s="138"/>
      <c r="AO73" s="138"/>
      <c r="AP73" s="98" t="str">
        <f t="shared" si="15"/>
        <v/>
      </c>
      <c r="AQ73" s="98" t="str">
        <f t="shared" si="16"/>
        <v/>
      </c>
      <c r="AR73" s="141" t="str">
        <f t="shared" si="17"/>
        <v/>
      </c>
      <c r="AS73" s="138"/>
      <c r="AT73" s="138"/>
      <c r="AU73" s="138"/>
      <c r="AV73" s="138"/>
      <c r="AW73" s="98" t="str">
        <f t="shared" si="18"/>
        <v/>
      </c>
      <c r="AX73" s="98" t="str">
        <f t="shared" si="19"/>
        <v/>
      </c>
      <c r="AY73" s="141" t="str">
        <f t="shared" si="20"/>
        <v/>
      </c>
      <c r="AZ73" s="139"/>
      <c r="BA73" s="139"/>
      <c r="BB73" s="139"/>
      <c r="BC73" s="139"/>
      <c r="BD73" s="139"/>
      <c r="BE73" s="99" t="str">
        <f t="shared" si="21"/>
        <v/>
      </c>
      <c r="BF73" s="100" t="str">
        <f t="shared" si="22"/>
        <v xml:space="preserve"> </v>
      </c>
      <c r="BG73" s="139"/>
      <c r="BH73" s="139"/>
      <c r="BI73" s="139"/>
      <c r="BJ73" s="139"/>
      <c r="BK73" s="139"/>
      <c r="BL73" s="99" t="str">
        <f t="shared" si="23"/>
        <v/>
      </c>
      <c r="BM73" s="100" t="str">
        <f t="shared" si="24"/>
        <v xml:space="preserve"> </v>
      </c>
      <c r="BN73" s="139"/>
      <c r="BO73" s="139"/>
      <c r="BP73" s="139"/>
      <c r="BQ73" s="139"/>
      <c r="BR73" s="139"/>
      <c r="BS73" s="99" t="str">
        <f t="shared" si="25"/>
        <v/>
      </c>
      <c r="BT73" s="140" t="str">
        <f t="shared" si="26"/>
        <v xml:space="preserve"> </v>
      </c>
    </row>
    <row r="74" spans="1:72" ht="18.75" x14ac:dyDescent="0.25">
      <c r="A74" s="101">
        <v>64</v>
      </c>
      <c r="B74" s="134"/>
      <c r="C74" s="135"/>
      <c r="D74" s="136"/>
      <c r="E74" s="136"/>
      <c r="F74" s="104" t="str">
        <f t="shared" si="0"/>
        <v/>
      </c>
      <c r="G74" s="137"/>
      <c r="H74" s="102" t="str">
        <f t="shared" si="1"/>
        <v/>
      </c>
      <c r="I74" s="105" t="str">
        <f t="shared" si="2"/>
        <v/>
      </c>
      <c r="J74" s="138"/>
      <c r="K74" s="138"/>
      <c r="L74" s="138"/>
      <c r="M74" s="138"/>
      <c r="N74" s="98" t="str">
        <f t="shared" si="3"/>
        <v/>
      </c>
      <c r="O74" s="98" t="str">
        <f t="shared" si="4"/>
        <v/>
      </c>
      <c r="P74" s="141" t="str">
        <f t="shared" si="5"/>
        <v/>
      </c>
      <c r="Q74" s="138"/>
      <c r="R74" s="138"/>
      <c r="S74" s="138"/>
      <c r="T74" s="138"/>
      <c r="U74" s="98" t="str">
        <f t="shared" si="6"/>
        <v/>
      </c>
      <c r="V74" s="98" t="str">
        <f t="shared" si="7"/>
        <v/>
      </c>
      <c r="W74" s="141" t="str">
        <f t="shared" si="8"/>
        <v/>
      </c>
      <c r="X74" s="138"/>
      <c r="Y74" s="138"/>
      <c r="Z74" s="138"/>
      <c r="AA74" s="138"/>
      <c r="AB74" s="98" t="str">
        <f t="shared" si="9"/>
        <v/>
      </c>
      <c r="AC74" s="98" t="str">
        <f t="shared" si="10"/>
        <v/>
      </c>
      <c r="AD74" s="141" t="str">
        <f t="shared" si="11"/>
        <v/>
      </c>
      <c r="AE74" s="138"/>
      <c r="AF74" s="138"/>
      <c r="AG74" s="138"/>
      <c r="AH74" s="138"/>
      <c r="AI74" s="98" t="str">
        <f t="shared" si="12"/>
        <v/>
      </c>
      <c r="AJ74" s="98" t="str">
        <f t="shared" si="13"/>
        <v/>
      </c>
      <c r="AK74" s="141" t="str">
        <f t="shared" si="14"/>
        <v/>
      </c>
      <c r="AL74" s="138"/>
      <c r="AM74" s="138"/>
      <c r="AN74" s="138"/>
      <c r="AO74" s="138"/>
      <c r="AP74" s="98" t="str">
        <f t="shared" si="15"/>
        <v/>
      </c>
      <c r="AQ74" s="98" t="str">
        <f t="shared" si="16"/>
        <v/>
      </c>
      <c r="AR74" s="141" t="str">
        <f t="shared" si="17"/>
        <v/>
      </c>
      <c r="AS74" s="138"/>
      <c r="AT74" s="138"/>
      <c r="AU74" s="138"/>
      <c r="AV74" s="138"/>
      <c r="AW74" s="98" t="str">
        <f t="shared" si="18"/>
        <v/>
      </c>
      <c r="AX74" s="98" t="str">
        <f t="shared" si="19"/>
        <v/>
      </c>
      <c r="AY74" s="141" t="str">
        <f t="shared" si="20"/>
        <v/>
      </c>
      <c r="AZ74" s="139"/>
      <c r="BA74" s="139"/>
      <c r="BB74" s="139"/>
      <c r="BC74" s="139"/>
      <c r="BD74" s="139"/>
      <c r="BE74" s="99" t="str">
        <f t="shared" si="21"/>
        <v/>
      </c>
      <c r="BF74" s="100" t="str">
        <f t="shared" si="22"/>
        <v xml:space="preserve"> </v>
      </c>
      <c r="BG74" s="139"/>
      <c r="BH74" s="139"/>
      <c r="BI74" s="139"/>
      <c r="BJ74" s="139"/>
      <c r="BK74" s="139"/>
      <c r="BL74" s="99" t="str">
        <f t="shared" si="23"/>
        <v/>
      </c>
      <c r="BM74" s="100" t="str">
        <f t="shared" si="24"/>
        <v xml:space="preserve"> </v>
      </c>
      <c r="BN74" s="139"/>
      <c r="BO74" s="139"/>
      <c r="BP74" s="139"/>
      <c r="BQ74" s="139"/>
      <c r="BR74" s="139"/>
      <c r="BS74" s="99" t="str">
        <f t="shared" si="25"/>
        <v/>
      </c>
      <c r="BT74" s="140" t="str">
        <f t="shared" si="26"/>
        <v xml:space="preserve"> </v>
      </c>
    </row>
    <row r="75" spans="1:72" ht="18.75" x14ac:dyDescent="0.25">
      <c r="A75" s="96">
        <v>65</v>
      </c>
      <c r="B75" s="134"/>
      <c r="C75" s="135"/>
      <c r="D75" s="136"/>
      <c r="E75" s="136"/>
      <c r="F75" s="104" t="str">
        <f t="shared" si="0"/>
        <v/>
      </c>
      <c r="G75" s="137"/>
      <c r="H75" s="102" t="str">
        <f t="shared" si="1"/>
        <v/>
      </c>
      <c r="I75" s="105" t="str">
        <f t="shared" si="2"/>
        <v/>
      </c>
      <c r="J75" s="138"/>
      <c r="K75" s="138"/>
      <c r="L75" s="138"/>
      <c r="M75" s="138"/>
      <c r="N75" s="98" t="str">
        <f t="shared" si="3"/>
        <v/>
      </c>
      <c r="O75" s="98" t="str">
        <f t="shared" si="4"/>
        <v/>
      </c>
      <c r="P75" s="141" t="str">
        <f t="shared" si="5"/>
        <v/>
      </c>
      <c r="Q75" s="138"/>
      <c r="R75" s="138"/>
      <c r="S75" s="138"/>
      <c r="T75" s="138"/>
      <c r="U75" s="98" t="str">
        <f t="shared" si="6"/>
        <v/>
      </c>
      <c r="V75" s="98" t="str">
        <f t="shared" si="7"/>
        <v/>
      </c>
      <c r="W75" s="141" t="str">
        <f t="shared" si="8"/>
        <v/>
      </c>
      <c r="X75" s="138"/>
      <c r="Y75" s="138"/>
      <c r="Z75" s="138"/>
      <c r="AA75" s="138"/>
      <c r="AB75" s="98" t="str">
        <f t="shared" si="9"/>
        <v/>
      </c>
      <c r="AC75" s="98" t="str">
        <f t="shared" si="10"/>
        <v/>
      </c>
      <c r="AD75" s="141" t="str">
        <f t="shared" si="11"/>
        <v/>
      </c>
      <c r="AE75" s="138"/>
      <c r="AF75" s="138"/>
      <c r="AG75" s="138"/>
      <c r="AH75" s="138"/>
      <c r="AI75" s="98" t="str">
        <f t="shared" si="12"/>
        <v/>
      </c>
      <c r="AJ75" s="98" t="str">
        <f t="shared" si="13"/>
        <v/>
      </c>
      <c r="AK75" s="141" t="str">
        <f t="shared" si="14"/>
        <v/>
      </c>
      <c r="AL75" s="138"/>
      <c r="AM75" s="138"/>
      <c r="AN75" s="138"/>
      <c r="AO75" s="138"/>
      <c r="AP75" s="98" t="str">
        <f t="shared" si="15"/>
        <v/>
      </c>
      <c r="AQ75" s="98" t="str">
        <f t="shared" si="16"/>
        <v/>
      </c>
      <c r="AR75" s="141" t="str">
        <f t="shared" si="17"/>
        <v/>
      </c>
      <c r="AS75" s="138"/>
      <c r="AT75" s="138"/>
      <c r="AU75" s="138"/>
      <c r="AV75" s="138"/>
      <c r="AW75" s="98" t="str">
        <f t="shared" si="18"/>
        <v/>
      </c>
      <c r="AX75" s="98" t="str">
        <f t="shared" si="19"/>
        <v/>
      </c>
      <c r="AY75" s="141" t="str">
        <f t="shared" si="20"/>
        <v/>
      </c>
      <c r="AZ75" s="139"/>
      <c r="BA75" s="139"/>
      <c r="BB75" s="139"/>
      <c r="BC75" s="139"/>
      <c r="BD75" s="139"/>
      <c r="BE75" s="99" t="str">
        <f t="shared" si="21"/>
        <v/>
      </c>
      <c r="BF75" s="100" t="str">
        <f t="shared" si="22"/>
        <v xml:space="preserve"> </v>
      </c>
      <c r="BG75" s="139"/>
      <c r="BH75" s="139"/>
      <c r="BI75" s="139"/>
      <c r="BJ75" s="139"/>
      <c r="BK75" s="139"/>
      <c r="BL75" s="99" t="str">
        <f t="shared" si="23"/>
        <v/>
      </c>
      <c r="BM75" s="100" t="str">
        <f t="shared" si="24"/>
        <v xml:space="preserve"> </v>
      </c>
      <c r="BN75" s="139"/>
      <c r="BO75" s="139"/>
      <c r="BP75" s="139"/>
      <c r="BQ75" s="139"/>
      <c r="BR75" s="139"/>
      <c r="BS75" s="99" t="str">
        <f t="shared" si="25"/>
        <v/>
      </c>
      <c r="BT75" s="140" t="str">
        <f t="shared" si="26"/>
        <v xml:space="preserve"> </v>
      </c>
    </row>
    <row r="76" spans="1:72" ht="18.75" x14ac:dyDescent="0.25">
      <c r="A76" s="101">
        <v>66</v>
      </c>
      <c r="B76" s="134"/>
      <c r="C76" s="135"/>
      <c r="D76" s="136"/>
      <c r="E76" s="136"/>
      <c r="F76" s="104" t="str">
        <f t="shared" ref="F76:F110" si="27">IF(AND(D76=""),"",IF(AND(E76=""),"",E76/D76*100))</f>
        <v/>
      </c>
      <c r="G76" s="137"/>
      <c r="H76" s="102" t="str">
        <f t="shared" ref="H76:H110" si="28">IF(AND(D76=""),"",IF(AND(E76=""),"",SUM(F76+G76)))</f>
        <v/>
      </c>
      <c r="I76" s="105" t="str">
        <f t="shared" ref="I76:I110" si="29">IF(H76="","",IF(B76="NSO","",IF(H76&gt;85,5,IF(H76&gt;75,4,IF(H76&gt;=65,3,"NON ELIGIBLE")))))</f>
        <v/>
      </c>
      <c r="J76" s="138"/>
      <c r="K76" s="138"/>
      <c r="L76" s="138"/>
      <c r="M76" s="138"/>
      <c r="N76" s="98" t="str">
        <f t="shared" ref="N76:N110" si="30">IF(AND(I76=""),"",SUM(J76:M76))</f>
        <v/>
      </c>
      <c r="O76" s="98" t="str">
        <f t="shared" ref="O76:O110" si="31">IF(AND(I76=""),"",ROUNDUP(N76*15%,0))</f>
        <v/>
      </c>
      <c r="P76" s="141" t="str">
        <f t="shared" ref="P76:P110" si="32">IF(AND(I76=""),"",IF(AND(I76="NON ELIGIBLE"),O76,(O76+I76)))</f>
        <v/>
      </c>
      <c r="Q76" s="138"/>
      <c r="R76" s="138"/>
      <c r="S76" s="138"/>
      <c r="T76" s="138"/>
      <c r="U76" s="98" t="str">
        <f t="shared" ref="U76:U110" si="33">IF(AND(I76=""),"",SUM(Q76:T76))</f>
        <v/>
      </c>
      <c r="V76" s="98" t="str">
        <f t="shared" ref="V76:V110" si="34">IF(AND(I76=""),"",ROUNDUP(U76*15%,0))</f>
        <v/>
      </c>
      <c r="W76" s="141" t="str">
        <f t="shared" ref="W76:W110" si="35">IF(AND(I76=""),"",IF(AND(I76="NON ELIGIBLE"),V76,(V76+I76)))</f>
        <v/>
      </c>
      <c r="X76" s="138"/>
      <c r="Y76" s="138"/>
      <c r="Z76" s="138"/>
      <c r="AA76" s="138"/>
      <c r="AB76" s="98" t="str">
        <f t="shared" ref="AB76:AB110" si="36">IF(AND(I76=""),"",SUM(X76:AA76))</f>
        <v/>
      </c>
      <c r="AC76" s="98" t="str">
        <f t="shared" ref="AC76:AC110" si="37">IF(AND(I76=""),"",ROUNDUP(AB76*15%,0))</f>
        <v/>
      </c>
      <c r="AD76" s="141" t="str">
        <f t="shared" ref="AD76:AD110" si="38">IF(AND(I76=""),"",IF(AND(I76="NON ELIGIBLE"),AC76,(AC76+I76)))</f>
        <v/>
      </c>
      <c r="AE76" s="138"/>
      <c r="AF76" s="138"/>
      <c r="AG76" s="138"/>
      <c r="AH76" s="138"/>
      <c r="AI76" s="98" t="str">
        <f t="shared" ref="AI76:AI110" si="39">IF(AND(I76=""),"",SUM(AE76:AH76))</f>
        <v/>
      </c>
      <c r="AJ76" s="98" t="str">
        <f t="shared" ref="AJ76:AJ110" si="40">IF(AND(I76=""),"",ROUNDUP(AI76*15%,0))</f>
        <v/>
      </c>
      <c r="AK76" s="141" t="str">
        <f t="shared" ref="AK76:AK110" si="41">IF(AND(I76=""),"",IF(AND(I76="NON ELIGIBLE"),AJ76,(AJ76+I76)))</f>
        <v/>
      </c>
      <c r="AL76" s="138"/>
      <c r="AM76" s="138"/>
      <c r="AN76" s="138"/>
      <c r="AO76" s="138"/>
      <c r="AP76" s="98" t="str">
        <f t="shared" ref="AP76:AP110" si="42">IF(AND(I76=""),"",SUM(AL76:AO76))</f>
        <v/>
      </c>
      <c r="AQ76" s="98" t="str">
        <f t="shared" ref="AQ76:AQ110" si="43">IF(AND(I76=""),"",ROUNDUP(AP76*15%,0))</f>
        <v/>
      </c>
      <c r="AR76" s="141" t="str">
        <f t="shared" ref="AR76:AR110" si="44">IF(AND(I76=""),"",IF(AND(I76="NON ELIGIBLE"),AQ76,(AQ76+I76)))</f>
        <v/>
      </c>
      <c r="AS76" s="138"/>
      <c r="AT76" s="138"/>
      <c r="AU76" s="138"/>
      <c r="AV76" s="138"/>
      <c r="AW76" s="98" t="str">
        <f t="shared" ref="AW76:AW110" si="45">IF(AND(I76=""),"",SUM(AS76:AV76))</f>
        <v/>
      </c>
      <c r="AX76" s="98" t="str">
        <f t="shared" ref="AX76:AX110" si="46">IF(AND(I76=""),"",ROUNDUP(AW76*15%,0))</f>
        <v/>
      </c>
      <c r="AY76" s="141" t="str">
        <f t="shared" ref="AY76:AY110" si="47">IF(AND(I76=""),"",IF(AND(I76="NON ELIGIBLE"),AX76,(AX76+I76)))</f>
        <v/>
      </c>
      <c r="AZ76" s="139"/>
      <c r="BA76" s="139"/>
      <c r="BB76" s="139"/>
      <c r="BC76" s="139"/>
      <c r="BD76" s="139"/>
      <c r="BE76" s="99" t="str">
        <f t="shared" ref="BE76:BE110" si="48">IF(AND(C76=""),"",SUM(AZ76+BA76+BB76+BC76+BD76))</f>
        <v/>
      </c>
      <c r="BF76" s="100" t="str">
        <f t="shared" ref="BF76:BF110" si="49">IF(BE76=""," ",IF(BE76&gt;90,"A+",IF(BE76&gt;75,"A",IF(BE76&gt;60,"B",IF(BE76&gt;40,"C","D")))))</f>
        <v xml:space="preserve"> </v>
      </c>
      <c r="BG76" s="139"/>
      <c r="BH76" s="139"/>
      <c r="BI76" s="139"/>
      <c r="BJ76" s="139"/>
      <c r="BK76" s="139"/>
      <c r="BL76" s="99" t="str">
        <f t="shared" ref="BL76:BL110" si="50">IF(AND(C76=""),"",SUM(BG76+BH76+BI76+BJ76+BK76))</f>
        <v/>
      </c>
      <c r="BM76" s="100" t="str">
        <f t="shared" ref="BM76:BM110" si="51">IF(BL76=""," ",IF(BL76&gt;90,"A+",IF(BL76&gt;75,"A",IF(BL76&gt;60,"B",IF(BL76&gt;40,"C","D")))))</f>
        <v xml:space="preserve"> </v>
      </c>
      <c r="BN76" s="139"/>
      <c r="BO76" s="139"/>
      <c r="BP76" s="139"/>
      <c r="BQ76" s="139"/>
      <c r="BR76" s="139"/>
      <c r="BS76" s="99" t="str">
        <f t="shared" ref="BS76:BS110" si="52">IF(AND(C76=""),"",SUM(BN76+BO76+BP76+BQ76+BR76))</f>
        <v/>
      </c>
      <c r="BT76" s="140" t="str">
        <f t="shared" ref="BT76:BT110" si="53">IF(BS76=""," ",IF(BS76&gt;90,"A+",IF(BS76&gt;75,"A",IF(BS76&gt;60,"B",IF(BS76&gt;40,"C","D")))))</f>
        <v xml:space="preserve"> </v>
      </c>
    </row>
    <row r="77" spans="1:72" ht="18.75" x14ac:dyDescent="0.25">
      <c r="A77" s="96">
        <v>67</v>
      </c>
      <c r="B77" s="134"/>
      <c r="C77" s="135"/>
      <c r="D77" s="136"/>
      <c r="E77" s="136"/>
      <c r="F77" s="104" t="str">
        <f t="shared" si="27"/>
        <v/>
      </c>
      <c r="G77" s="137"/>
      <c r="H77" s="102" t="str">
        <f t="shared" si="28"/>
        <v/>
      </c>
      <c r="I77" s="105" t="str">
        <f t="shared" si="29"/>
        <v/>
      </c>
      <c r="J77" s="138"/>
      <c r="K77" s="138"/>
      <c r="L77" s="138"/>
      <c r="M77" s="138"/>
      <c r="N77" s="98" t="str">
        <f t="shared" si="30"/>
        <v/>
      </c>
      <c r="O77" s="98" t="str">
        <f t="shared" si="31"/>
        <v/>
      </c>
      <c r="P77" s="141" t="str">
        <f t="shared" si="32"/>
        <v/>
      </c>
      <c r="Q77" s="138"/>
      <c r="R77" s="138"/>
      <c r="S77" s="138"/>
      <c r="T77" s="138"/>
      <c r="U77" s="98" t="str">
        <f t="shared" si="33"/>
        <v/>
      </c>
      <c r="V77" s="98" t="str">
        <f t="shared" si="34"/>
        <v/>
      </c>
      <c r="W77" s="141" t="str">
        <f t="shared" si="35"/>
        <v/>
      </c>
      <c r="X77" s="138"/>
      <c r="Y77" s="138"/>
      <c r="Z77" s="138"/>
      <c r="AA77" s="138"/>
      <c r="AB77" s="98" t="str">
        <f t="shared" si="36"/>
        <v/>
      </c>
      <c r="AC77" s="98" t="str">
        <f t="shared" si="37"/>
        <v/>
      </c>
      <c r="AD77" s="141" t="str">
        <f t="shared" si="38"/>
        <v/>
      </c>
      <c r="AE77" s="138"/>
      <c r="AF77" s="138"/>
      <c r="AG77" s="138"/>
      <c r="AH77" s="138"/>
      <c r="AI77" s="98" t="str">
        <f t="shared" si="39"/>
        <v/>
      </c>
      <c r="AJ77" s="98" t="str">
        <f t="shared" si="40"/>
        <v/>
      </c>
      <c r="AK77" s="141" t="str">
        <f t="shared" si="41"/>
        <v/>
      </c>
      <c r="AL77" s="138"/>
      <c r="AM77" s="138"/>
      <c r="AN77" s="138"/>
      <c r="AO77" s="138"/>
      <c r="AP77" s="98" t="str">
        <f t="shared" si="42"/>
        <v/>
      </c>
      <c r="AQ77" s="98" t="str">
        <f t="shared" si="43"/>
        <v/>
      </c>
      <c r="AR77" s="141" t="str">
        <f t="shared" si="44"/>
        <v/>
      </c>
      <c r="AS77" s="138"/>
      <c r="AT77" s="138"/>
      <c r="AU77" s="138"/>
      <c r="AV77" s="138"/>
      <c r="AW77" s="98" t="str">
        <f t="shared" si="45"/>
        <v/>
      </c>
      <c r="AX77" s="98" t="str">
        <f t="shared" si="46"/>
        <v/>
      </c>
      <c r="AY77" s="141" t="str">
        <f t="shared" si="47"/>
        <v/>
      </c>
      <c r="AZ77" s="139"/>
      <c r="BA77" s="139"/>
      <c r="BB77" s="139"/>
      <c r="BC77" s="139"/>
      <c r="BD77" s="139"/>
      <c r="BE77" s="99" t="str">
        <f t="shared" si="48"/>
        <v/>
      </c>
      <c r="BF77" s="100" t="str">
        <f t="shared" si="49"/>
        <v xml:space="preserve"> </v>
      </c>
      <c r="BG77" s="139"/>
      <c r="BH77" s="139"/>
      <c r="BI77" s="139"/>
      <c r="BJ77" s="139"/>
      <c r="BK77" s="139"/>
      <c r="BL77" s="99" t="str">
        <f t="shared" si="50"/>
        <v/>
      </c>
      <c r="BM77" s="100" t="str">
        <f t="shared" si="51"/>
        <v xml:space="preserve"> </v>
      </c>
      <c r="BN77" s="139"/>
      <c r="BO77" s="139"/>
      <c r="BP77" s="139"/>
      <c r="BQ77" s="139"/>
      <c r="BR77" s="139"/>
      <c r="BS77" s="99" t="str">
        <f t="shared" si="52"/>
        <v/>
      </c>
      <c r="BT77" s="140" t="str">
        <f t="shared" si="53"/>
        <v xml:space="preserve"> </v>
      </c>
    </row>
    <row r="78" spans="1:72" ht="18.75" x14ac:dyDescent="0.25">
      <c r="A78" s="101">
        <v>68</v>
      </c>
      <c r="B78" s="134"/>
      <c r="C78" s="135"/>
      <c r="D78" s="136"/>
      <c r="E78" s="136"/>
      <c r="F78" s="104" t="str">
        <f t="shared" si="27"/>
        <v/>
      </c>
      <c r="G78" s="137"/>
      <c r="H78" s="102" t="str">
        <f t="shared" si="28"/>
        <v/>
      </c>
      <c r="I78" s="105" t="str">
        <f t="shared" si="29"/>
        <v/>
      </c>
      <c r="J78" s="138"/>
      <c r="K78" s="138"/>
      <c r="L78" s="138"/>
      <c r="M78" s="138"/>
      <c r="N78" s="98" t="str">
        <f t="shared" si="30"/>
        <v/>
      </c>
      <c r="O78" s="98" t="str">
        <f t="shared" si="31"/>
        <v/>
      </c>
      <c r="P78" s="141" t="str">
        <f t="shared" si="32"/>
        <v/>
      </c>
      <c r="Q78" s="138"/>
      <c r="R78" s="138"/>
      <c r="S78" s="138"/>
      <c r="T78" s="138"/>
      <c r="U78" s="98" t="str">
        <f t="shared" si="33"/>
        <v/>
      </c>
      <c r="V78" s="98" t="str">
        <f t="shared" si="34"/>
        <v/>
      </c>
      <c r="W78" s="141" t="str">
        <f t="shared" si="35"/>
        <v/>
      </c>
      <c r="X78" s="138"/>
      <c r="Y78" s="138"/>
      <c r="Z78" s="138"/>
      <c r="AA78" s="138"/>
      <c r="AB78" s="98" t="str">
        <f t="shared" si="36"/>
        <v/>
      </c>
      <c r="AC78" s="98" t="str">
        <f t="shared" si="37"/>
        <v/>
      </c>
      <c r="AD78" s="141" t="str">
        <f t="shared" si="38"/>
        <v/>
      </c>
      <c r="AE78" s="138"/>
      <c r="AF78" s="138"/>
      <c r="AG78" s="138"/>
      <c r="AH78" s="138"/>
      <c r="AI78" s="98" t="str">
        <f t="shared" si="39"/>
        <v/>
      </c>
      <c r="AJ78" s="98" t="str">
        <f t="shared" si="40"/>
        <v/>
      </c>
      <c r="AK78" s="141" t="str">
        <f t="shared" si="41"/>
        <v/>
      </c>
      <c r="AL78" s="138"/>
      <c r="AM78" s="138"/>
      <c r="AN78" s="138"/>
      <c r="AO78" s="138"/>
      <c r="AP78" s="98" t="str">
        <f t="shared" si="42"/>
        <v/>
      </c>
      <c r="AQ78" s="98" t="str">
        <f t="shared" si="43"/>
        <v/>
      </c>
      <c r="AR78" s="141" t="str">
        <f t="shared" si="44"/>
        <v/>
      </c>
      <c r="AS78" s="138"/>
      <c r="AT78" s="138"/>
      <c r="AU78" s="138"/>
      <c r="AV78" s="138"/>
      <c r="AW78" s="98" t="str">
        <f t="shared" si="45"/>
        <v/>
      </c>
      <c r="AX78" s="98" t="str">
        <f t="shared" si="46"/>
        <v/>
      </c>
      <c r="AY78" s="141" t="str">
        <f t="shared" si="47"/>
        <v/>
      </c>
      <c r="AZ78" s="139"/>
      <c r="BA78" s="139"/>
      <c r="BB78" s="139"/>
      <c r="BC78" s="139"/>
      <c r="BD78" s="139"/>
      <c r="BE78" s="99" t="str">
        <f t="shared" si="48"/>
        <v/>
      </c>
      <c r="BF78" s="100" t="str">
        <f t="shared" si="49"/>
        <v xml:space="preserve"> </v>
      </c>
      <c r="BG78" s="139"/>
      <c r="BH78" s="139"/>
      <c r="BI78" s="139"/>
      <c r="BJ78" s="139"/>
      <c r="BK78" s="139"/>
      <c r="BL78" s="99" t="str">
        <f t="shared" si="50"/>
        <v/>
      </c>
      <c r="BM78" s="100" t="str">
        <f t="shared" si="51"/>
        <v xml:space="preserve"> </v>
      </c>
      <c r="BN78" s="139"/>
      <c r="BO78" s="139"/>
      <c r="BP78" s="139"/>
      <c r="BQ78" s="139"/>
      <c r="BR78" s="139"/>
      <c r="BS78" s="99" t="str">
        <f t="shared" si="52"/>
        <v/>
      </c>
      <c r="BT78" s="140" t="str">
        <f t="shared" si="53"/>
        <v xml:space="preserve"> </v>
      </c>
    </row>
    <row r="79" spans="1:72" ht="18.75" x14ac:dyDescent="0.25">
      <c r="A79" s="96">
        <v>69</v>
      </c>
      <c r="B79" s="134"/>
      <c r="C79" s="135"/>
      <c r="D79" s="136"/>
      <c r="E79" s="136"/>
      <c r="F79" s="104" t="str">
        <f t="shared" si="27"/>
        <v/>
      </c>
      <c r="G79" s="137"/>
      <c r="H79" s="102" t="str">
        <f t="shared" si="28"/>
        <v/>
      </c>
      <c r="I79" s="105" t="str">
        <f t="shared" si="29"/>
        <v/>
      </c>
      <c r="J79" s="138"/>
      <c r="K79" s="138"/>
      <c r="L79" s="138"/>
      <c r="M79" s="138"/>
      <c r="N79" s="98" t="str">
        <f t="shared" si="30"/>
        <v/>
      </c>
      <c r="O79" s="98" t="str">
        <f t="shared" si="31"/>
        <v/>
      </c>
      <c r="P79" s="141" t="str">
        <f t="shared" si="32"/>
        <v/>
      </c>
      <c r="Q79" s="138"/>
      <c r="R79" s="138"/>
      <c r="S79" s="138"/>
      <c r="T79" s="138"/>
      <c r="U79" s="98" t="str">
        <f t="shared" si="33"/>
        <v/>
      </c>
      <c r="V79" s="98" t="str">
        <f t="shared" si="34"/>
        <v/>
      </c>
      <c r="W79" s="141" t="str">
        <f t="shared" si="35"/>
        <v/>
      </c>
      <c r="X79" s="138"/>
      <c r="Y79" s="138"/>
      <c r="Z79" s="138"/>
      <c r="AA79" s="138"/>
      <c r="AB79" s="98" t="str">
        <f t="shared" si="36"/>
        <v/>
      </c>
      <c r="AC79" s="98" t="str">
        <f t="shared" si="37"/>
        <v/>
      </c>
      <c r="AD79" s="141" t="str">
        <f t="shared" si="38"/>
        <v/>
      </c>
      <c r="AE79" s="138"/>
      <c r="AF79" s="138"/>
      <c r="AG79" s="138"/>
      <c r="AH79" s="138"/>
      <c r="AI79" s="98" t="str">
        <f t="shared" si="39"/>
        <v/>
      </c>
      <c r="AJ79" s="98" t="str">
        <f t="shared" si="40"/>
        <v/>
      </c>
      <c r="AK79" s="141" t="str">
        <f t="shared" si="41"/>
        <v/>
      </c>
      <c r="AL79" s="138"/>
      <c r="AM79" s="138"/>
      <c r="AN79" s="138"/>
      <c r="AO79" s="138"/>
      <c r="AP79" s="98" t="str">
        <f t="shared" si="42"/>
        <v/>
      </c>
      <c r="AQ79" s="98" t="str">
        <f t="shared" si="43"/>
        <v/>
      </c>
      <c r="AR79" s="141" t="str">
        <f t="shared" si="44"/>
        <v/>
      </c>
      <c r="AS79" s="138"/>
      <c r="AT79" s="138"/>
      <c r="AU79" s="138"/>
      <c r="AV79" s="138"/>
      <c r="AW79" s="98" t="str">
        <f t="shared" si="45"/>
        <v/>
      </c>
      <c r="AX79" s="98" t="str">
        <f t="shared" si="46"/>
        <v/>
      </c>
      <c r="AY79" s="141" t="str">
        <f t="shared" si="47"/>
        <v/>
      </c>
      <c r="AZ79" s="139"/>
      <c r="BA79" s="139"/>
      <c r="BB79" s="139"/>
      <c r="BC79" s="139"/>
      <c r="BD79" s="139"/>
      <c r="BE79" s="99" t="str">
        <f t="shared" si="48"/>
        <v/>
      </c>
      <c r="BF79" s="100" t="str">
        <f t="shared" si="49"/>
        <v xml:space="preserve"> </v>
      </c>
      <c r="BG79" s="139"/>
      <c r="BH79" s="139"/>
      <c r="BI79" s="139"/>
      <c r="BJ79" s="139"/>
      <c r="BK79" s="139"/>
      <c r="BL79" s="99" t="str">
        <f t="shared" si="50"/>
        <v/>
      </c>
      <c r="BM79" s="100" t="str">
        <f t="shared" si="51"/>
        <v xml:space="preserve"> </v>
      </c>
      <c r="BN79" s="139"/>
      <c r="BO79" s="139"/>
      <c r="BP79" s="139"/>
      <c r="BQ79" s="139"/>
      <c r="BR79" s="139"/>
      <c r="BS79" s="99" t="str">
        <f t="shared" si="52"/>
        <v/>
      </c>
      <c r="BT79" s="140" t="str">
        <f t="shared" si="53"/>
        <v xml:space="preserve"> </v>
      </c>
    </row>
    <row r="80" spans="1:72" ht="18.75" x14ac:dyDescent="0.25">
      <c r="A80" s="101">
        <v>70</v>
      </c>
      <c r="B80" s="134"/>
      <c r="C80" s="135"/>
      <c r="D80" s="136"/>
      <c r="E80" s="136"/>
      <c r="F80" s="104" t="str">
        <f t="shared" si="27"/>
        <v/>
      </c>
      <c r="G80" s="137"/>
      <c r="H80" s="102" t="str">
        <f t="shared" si="28"/>
        <v/>
      </c>
      <c r="I80" s="105" t="str">
        <f t="shared" si="29"/>
        <v/>
      </c>
      <c r="J80" s="138"/>
      <c r="K80" s="138"/>
      <c r="L80" s="138"/>
      <c r="M80" s="138"/>
      <c r="N80" s="98" t="str">
        <f t="shared" si="30"/>
        <v/>
      </c>
      <c r="O80" s="98" t="str">
        <f t="shared" si="31"/>
        <v/>
      </c>
      <c r="P80" s="141" t="str">
        <f t="shared" si="32"/>
        <v/>
      </c>
      <c r="Q80" s="138"/>
      <c r="R80" s="138"/>
      <c r="S80" s="138"/>
      <c r="T80" s="138"/>
      <c r="U80" s="98" t="str">
        <f t="shared" si="33"/>
        <v/>
      </c>
      <c r="V80" s="98" t="str">
        <f t="shared" si="34"/>
        <v/>
      </c>
      <c r="W80" s="141" t="str">
        <f t="shared" si="35"/>
        <v/>
      </c>
      <c r="X80" s="138"/>
      <c r="Y80" s="138"/>
      <c r="Z80" s="138"/>
      <c r="AA80" s="138"/>
      <c r="AB80" s="98" t="str">
        <f t="shared" si="36"/>
        <v/>
      </c>
      <c r="AC80" s="98" t="str">
        <f t="shared" si="37"/>
        <v/>
      </c>
      <c r="AD80" s="141" t="str">
        <f t="shared" si="38"/>
        <v/>
      </c>
      <c r="AE80" s="138"/>
      <c r="AF80" s="138"/>
      <c r="AG80" s="138"/>
      <c r="AH80" s="138"/>
      <c r="AI80" s="98" t="str">
        <f t="shared" si="39"/>
        <v/>
      </c>
      <c r="AJ80" s="98" t="str">
        <f t="shared" si="40"/>
        <v/>
      </c>
      <c r="AK80" s="141" t="str">
        <f t="shared" si="41"/>
        <v/>
      </c>
      <c r="AL80" s="138"/>
      <c r="AM80" s="138"/>
      <c r="AN80" s="138"/>
      <c r="AO80" s="138"/>
      <c r="AP80" s="98" t="str">
        <f t="shared" si="42"/>
        <v/>
      </c>
      <c r="AQ80" s="98" t="str">
        <f t="shared" si="43"/>
        <v/>
      </c>
      <c r="AR80" s="141" t="str">
        <f t="shared" si="44"/>
        <v/>
      </c>
      <c r="AS80" s="138"/>
      <c r="AT80" s="138"/>
      <c r="AU80" s="138"/>
      <c r="AV80" s="138"/>
      <c r="AW80" s="98" t="str">
        <f t="shared" si="45"/>
        <v/>
      </c>
      <c r="AX80" s="98" t="str">
        <f t="shared" si="46"/>
        <v/>
      </c>
      <c r="AY80" s="141" t="str">
        <f t="shared" si="47"/>
        <v/>
      </c>
      <c r="AZ80" s="139"/>
      <c r="BA80" s="139"/>
      <c r="BB80" s="139"/>
      <c r="BC80" s="139"/>
      <c r="BD80" s="139"/>
      <c r="BE80" s="99" t="str">
        <f t="shared" si="48"/>
        <v/>
      </c>
      <c r="BF80" s="100" t="str">
        <f t="shared" si="49"/>
        <v xml:space="preserve"> </v>
      </c>
      <c r="BG80" s="139"/>
      <c r="BH80" s="139"/>
      <c r="BI80" s="139"/>
      <c r="BJ80" s="139"/>
      <c r="BK80" s="139"/>
      <c r="BL80" s="99" t="str">
        <f t="shared" si="50"/>
        <v/>
      </c>
      <c r="BM80" s="100" t="str">
        <f t="shared" si="51"/>
        <v xml:space="preserve"> </v>
      </c>
      <c r="BN80" s="139"/>
      <c r="BO80" s="139"/>
      <c r="BP80" s="139"/>
      <c r="BQ80" s="139"/>
      <c r="BR80" s="139"/>
      <c r="BS80" s="99" t="str">
        <f t="shared" si="52"/>
        <v/>
      </c>
      <c r="BT80" s="140" t="str">
        <f t="shared" si="53"/>
        <v xml:space="preserve"> </v>
      </c>
    </row>
    <row r="81" spans="1:72" ht="18.75" x14ac:dyDescent="0.25">
      <c r="A81" s="96">
        <v>71</v>
      </c>
      <c r="B81" s="134"/>
      <c r="C81" s="135"/>
      <c r="D81" s="136"/>
      <c r="E81" s="136"/>
      <c r="F81" s="104" t="str">
        <f t="shared" si="27"/>
        <v/>
      </c>
      <c r="G81" s="137"/>
      <c r="H81" s="102" t="str">
        <f t="shared" si="28"/>
        <v/>
      </c>
      <c r="I81" s="105" t="str">
        <f t="shared" si="29"/>
        <v/>
      </c>
      <c r="J81" s="138"/>
      <c r="K81" s="138"/>
      <c r="L81" s="138"/>
      <c r="M81" s="138"/>
      <c r="N81" s="98" t="str">
        <f t="shared" si="30"/>
        <v/>
      </c>
      <c r="O81" s="98" t="str">
        <f t="shared" si="31"/>
        <v/>
      </c>
      <c r="P81" s="141" t="str">
        <f t="shared" si="32"/>
        <v/>
      </c>
      <c r="Q81" s="138"/>
      <c r="R81" s="138"/>
      <c r="S81" s="138"/>
      <c r="T81" s="138"/>
      <c r="U81" s="98" t="str">
        <f t="shared" si="33"/>
        <v/>
      </c>
      <c r="V81" s="98" t="str">
        <f t="shared" si="34"/>
        <v/>
      </c>
      <c r="W81" s="141" t="str">
        <f t="shared" si="35"/>
        <v/>
      </c>
      <c r="X81" s="138"/>
      <c r="Y81" s="138"/>
      <c r="Z81" s="138"/>
      <c r="AA81" s="138"/>
      <c r="AB81" s="98" t="str">
        <f t="shared" si="36"/>
        <v/>
      </c>
      <c r="AC81" s="98" t="str">
        <f t="shared" si="37"/>
        <v/>
      </c>
      <c r="AD81" s="141" t="str">
        <f t="shared" si="38"/>
        <v/>
      </c>
      <c r="AE81" s="138"/>
      <c r="AF81" s="138"/>
      <c r="AG81" s="138"/>
      <c r="AH81" s="138"/>
      <c r="AI81" s="98" t="str">
        <f t="shared" si="39"/>
        <v/>
      </c>
      <c r="AJ81" s="98" t="str">
        <f t="shared" si="40"/>
        <v/>
      </c>
      <c r="AK81" s="141" t="str">
        <f t="shared" si="41"/>
        <v/>
      </c>
      <c r="AL81" s="138"/>
      <c r="AM81" s="138"/>
      <c r="AN81" s="138"/>
      <c r="AO81" s="138"/>
      <c r="AP81" s="98" t="str">
        <f t="shared" si="42"/>
        <v/>
      </c>
      <c r="AQ81" s="98" t="str">
        <f t="shared" si="43"/>
        <v/>
      </c>
      <c r="AR81" s="141" t="str">
        <f t="shared" si="44"/>
        <v/>
      </c>
      <c r="AS81" s="138"/>
      <c r="AT81" s="138"/>
      <c r="AU81" s="138"/>
      <c r="AV81" s="138"/>
      <c r="AW81" s="98" t="str">
        <f t="shared" si="45"/>
        <v/>
      </c>
      <c r="AX81" s="98" t="str">
        <f t="shared" si="46"/>
        <v/>
      </c>
      <c r="AY81" s="141" t="str">
        <f t="shared" si="47"/>
        <v/>
      </c>
      <c r="AZ81" s="139"/>
      <c r="BA81" s="139"/>
      <c r="BB81" s="139"/>
      <c r="BC81" s="139"/>
      <c r="BD81" s="139"/>
      <c r="BE81" s="99" t="str">
        <f t="shared" si="48"/>
        <v/>
      </c>
      <c r="BF81" s="100" t="str">
        <f t="shared" si="49"/>
        <v xml:space="preserve"> </v>
      </c>
      <c r="BG81" s="139"/>
      <c r="BH81" s="139"/>
      <c r="BI81" s="139"/>
      <c r="BJ81" s="139"/>
      <c r="BK81" s="139"/>
      <c r="BL81" s="99" t="str">
        <f t="shared" si="50"/>
        <v/>
      </c>
      <c r="BM81" s="100" t="str">
        <f t="shared" si="51"/>
        <v xml:space="preserve"> </v>
      </c>
      <c r="BN81" s="139"/>
      <c r="BO81" s="139"/>
      <c r="BP81" s="139"/>
      <c r="BQ81" s="139"/>
      <c r="BR81" s="139"/>
      <c r="BS81" s="99" t="str">
        <f t="shared" si="52"/>
        <v/>
      </c>
      <c r="BT81" s="140" t="str">
        <f t="shared" si="53"/>
        <v xml:space="preserve"> </v>
      </c>
    </row>
    <row r="82" spans="1:72" ht="18.75" x14ac:dyDescent="0.25">
      <c r="A82" s="101">
        <v>72</v>
      </c>
      <c r="B82" s="134"/>
      <c r="C82" s="135"/>
      <c r="D82" s="136"/>
      <c r="E82" s="136"/>
      <c r="F82" s="104" t="str">
        <f t="shared" si="27"/>
        <v/>
      </c>
      <c r="G82" s="137"/>
      <c r="H82" s="102" t="str">
        <f t="shared" si="28"/>
        <v/>
      </c>
      <c r="I82" s="105" t="str">
        <f t="shared" si="29"/>
        <v/>
      </c>
      <c r="J82" s="138"/>
      <c r="K82" s="138"/>
      <c r="L82" s="138"/>
      <c r="M82" s="138"/>
      <c r="N82" s="98" t="str">
        <f t="shared" si="30"/>
        <v/>
      </c>
      <c r="O82" s="98" t="str">
        <f t="shared" si="31"/>
        <v/>
      </c>
      <c r="P82" s="141" t="str">
        <f t="shared" si="32"/>
        <v/>
      </c>
      <c r="Q82" s="138"/>
      <c r="R82" s="138"/>
      <c r="S82" s="138"/>
      <c r="T82" s="138"/>
      <c r="U82" s="98" t="str">
        <f t="shared" si="33"/>
        <v/>
      </c>
      <c r="V82" s="98" t="str">
        <f t="shared" si="34"/>
        <v/>
      </c>
      <c r="W82" s="141" t="str">
        <f t="shared" si="35"/>
        <v/>
      </c>
      <c r="X82" s="138"/>
      <c r="Y82" s="138"/>
      <c r="Z82" s="138"/>
      <c r="AA82" s="138"/>
      <c r="AB82" s="98" t="str">
        <f t="shared" si="36"/>
        <v/>
      </c>
      <c r="AC82" s="98" t="str">
        <f t="shared" si="37"/>
        <v/>
      </c>
      <c r="AD82" s="141" t="str">
        <f t="shared" si="38"/>
        <v/>
      </c>
      <c r="AE82" s="138"/>
      <c r="AF82" s="138"/>
      <c r="AG82" s="138"/>
      <c r="AH82" s="138"/>
      <c r="AI82" s="98" t="str">
        <f t="shared" si="39"/>
        <v/>
      </c>
      <c r="AJ82" s="98" t="str">
        <f t="shared" si="40"/>
        <v/>
      </c>
      <c r="AK82" s="141" t="str">
        <f t="shared" si="41"/>
        <v/>
      </c>
      <c r="AL82" s="138"/>
      <c r="AM82" s="138"/>
      <c r="AN82" s="138"/>
      <c r="AO82" s="138"/>
      <c r="AP82" s="98" t="str">
        <f t="shared" si="42"/>
        <v/>
      </c>
      <c r="AQ82" s="98" t="str">
        <f t="shared" si="43"/>
        <v/>
      </c>
      <c r="AR82" s="141" t="str">
        <f t="shared" si="44"/>
        <v/>
      </c>
      <c r="AS82" s="138"/>
      <c r="AT82" s="138"/>
      <c r="AU82" s="138"/>
      <c r="AV82" s="138"/>
      <c r="AW82" s="98" t="str">
        <f t="shared" si="45"/>
        <v/>
      </c>
      <c r="AX82" s="98" t="str">
        <f t="shared" si="46"/>
        <v/>
      </c>
      <c r="AY82" s="141" t="str">
        <f t="shared" si="47"/>
        <v/>
      </c>
      <c r="AZ82" s="139"/>
      <c r="BA82" s="139"/>
      <c r="BB82" s="139"/>
      <c r="BC82" s="139"/>
      <c r="BD82" s="139"/>
      <c r="BE82" s="99" t="str">
        <f t="shared" si="48"/>
        <v/>
      </c>
      <c r="BF82" s="100" t="str">
        <f t="shared" si="49"/>
        <v xml:space="preserve"> </v>
      </c>
      <c r="BG82" s="139"/>
      <c r="BH82" s="139"/>
      <c r="BI82" s="139"/>
      <c r="BJ82" s="139"/>
      <c r="BK82" s="139"/>
      <c r="BL82" s="99" t="str">
        <f t="shared" si="50"/>
        <v/>
      </c>
      <c r="BM82" s="100" t="str">
        <f t="shared" si="51"/>
        <v xml:space="preserve"> </v>
      </c>
      <c r="BN82" s="139"/>
      <c r="BO82" s="139"/>
      <c r="BP82" s="139"/>
      <c r="BQ82" s="139"/>
      <c r="BR82" s="139"/>
      <c r="BS82" s="99" t="str">
        <f t="shared" si="52"/>
        <v/>
      </c>
      <c r="BT82" s="140" t="str">
        <f t="shared" si="53"/>
        <v xml:space="preserve"> </v>
      </c>
    </row>
    <row r="83" spans="1:72" ht="18.75" x14ac:dyDescent="0.25">
      <c r="A83" s="96">
        <v>73</v>
      </c>
      <c r="B83" s="134"/>
      <c r="C83" s="135"/>
      <c r="D83" s="136"/>
      <c r="E83" s="136"/>
      <c r="F83" s="104" t="str">
        <f t="shared" si="27"/>
        <v/>
      </c>
      <c r="G83" s="137"/>
      <c r="H83" s="102" t="str">
        <f t="shared" si="28"/>
        <v/>
      </c>
      <c r="I83" s="105" t="str">
        <f t="shared" si="29"/>
        <v/>
      </c>
      <c r="J83" s="138"/>
      <c r="K83" s="138"/>
      <c r="L83" s="138"/>
      <c r="M83" s="138"/>
      <c r="N83" s="98" t="str">
        <f t="shared" si="30"/>
        <v/>
      </c>
      <c r="O83" s="98" t="str">
        <f t="shared" si="31"/>
        <v/>
      </c>
      <c r="P83" s="141" t="str">
        <f t="shared" si="32"/>
        <v/>
      </c>
      <c r="Q83" s="138"/>
      <c r="R83" s="138"/>
      <c r="S83" s="138"/>
      <c r="T83" s="138"/>
      <c r="U83" s="98" t="str">
        <f t="shared" si="33"/>
        <v/>
      </c>
      <c r="V83" s="98" t="str">
        <f t="shared" si="34"/>
        <v/>
      </c>
      <c r="W83" s="141" t="str">
        <f t="shared" si="35"/>
        <v/>
      </c>
      <c r="X83" s="138"/>
      <c r="Y83" s="138"/>
      <c r="Z83" s="138"/>
      <c r="AA83" s="138"/>
      <c r="AB83" s="98" t="str">
        <f t="shared" si="36"/>
        <v/>
      </c>
      <c r="AC83" s="98" t="str">
        <f t="shared" si="37"/>
        <v/>
      </c>
      <c r="AD83" s="141" t="str">
        <f t="shared" si="38"/>
        <v/>
      </c>
      <c r="AE83" s="138"/>
      <c r="AF83" s="138"/>
      <c r="AG83" s="138"/>
      <c r="AH83" s="138"/>
      <c r="AI83" s="98" t="str">
        <f t="shared" si="39"/>
        <v/>
      </c>
      <c r="AJ83" s="98" t="str">
        <f t="shared" si="40"/>
        <v/>
      </c>
      <c r="AK83" s="141" t="str">
        <f t="shared" si="41"/>
        <v/>
      </c>
      <c r="AL83" s="138"/>
      <c r="AM83" s="138"/>
      <c r="AN83" s="138"/>
      <c r="AO83" s="138"/>
      <c r="AP83" s="98" t="str">
        <f t="shared" si="42"/>
        <v/>
      </c>
      <c r="AQ83" s="98" t="str">
        <f t="shared" si="43"/>
        <v/>
      </c>
      <c r="AR83" s="141" t="str">
        <f t="shared" si="44"/>
        <v/>
      </c>
      <c r="AS83" s="138"/>
      <c r="AT83" s="138"/>
      <c r="AU83" s="138"/>
      <c r="AV83" s="138"/>
      <c r="AW83" s="98" t="str">
        <f t="shared" si="45"/>
        <v/>
      </c>
      <c r="AX83" s="98" t="str">
        <f t="shared" si="46"/>
        <v/>
      </c>
      <c r="AY83" s="141" t="str">
        <f t="shared" si="47"/>
        <v/>
      </c>
      <c r="AZ83" s="139"/>
      <c r="BA83" s="139"/>
      <c r="BB83" s="139"/>
      <c r="BC83" s="139"/>
      <c r="BD83" s="139"/>
      <c r="BE83" s="99" t="str">
        <f t="shared" si="48"/>
        <v/>
      </c>
      <c r="BF83" s="100" t="str">
        <f t="shared" si="49"/>
        <v xml:space="preserve"> </v>
      </c>
      <c r="BG83" s="139"/>
      <c r="BH83" s="139"/>
      <c r="BI83" s="139"/>
      <c r="BJ83" s="139"/>
      <c r="BK83" s="139"/>
      <c r="BL83" s="99" t="str">
        <f t="shared" si="50"/>
        <v/>
      </c>
      <c r="BM83" s="100" t="str">
        <f t="shared" si="51"/>
        <v xml:space="preserve"> </v>
      </c>
      <c r="BN83" s="139"/>
      <c r="BO83" s="139"/>
      <c r="BP83" s="139"/>
      <c r="BQ83" s="139"/>
      <c r="BR83" s="139"/>
      <c r="BS83" s="99" t="str">
        <f t="shared" si="52"/>
        <v/>
      </c>
      <c r="BT83" s="140" t="str">
        <f t="shared" si="53"/>
        <v xml:space="preserve"> </v>
      </c>
    </row>
    <row r="84" spans="1:72" ht="18.75" x14ac:dyDescent="0.25">
      <c r="A84" s="101">
        <v>74</v>
      </c>
      <c r="B84" s="134"/>
      <c r="C84" s="135"/>
      <c r="D84" s="136"/>
      <c r="E84" s="136"/>
      <c r="F84" s="104" t="str">
        <f t="shared" si="27"/>
        <v/>
      </c>
      <c r="G84" s="137"/>
      <c r="H84" s="102" t="str">
        <f t="shared" si="28"/>
        <v/>
      </c>
      <c r="I84" s="105" t="str">
        <f t="shared" si="29"/>
        <v/>
      </c>
      <c r="J84" s="138"/>
      <c r="K84" s="138"/>
      <c r="L84" s="138"/>
      <c r="M84" s="138"/>
      <c r="N84" s="98" t="str">
        <f t="shared" si="30"/>
        <v/>
      </c>
      <c r="O84" s="98" t="str">
        <f t="shared" si="31"/>
        <v/>
      </c>
      <c r="P84" s="141" t="str">
        <f t="shared" si="32"/>
        <v/>
      </c>
      <c r="Q84" s="138"/>
      <c r="R84" s="138"/>
      <c r="S84" s="138"/>
      <c r="T84" s="138"/>
      <c r="U84" s="98" t="str">
        <f t="shared" si="33"/>
        <v/>
      </c>
      <c r="V84" s="98" t="str">
        <f t="shared" si="34"/>
        <v/>
      </c>
      <c r="W84" s="141" t="str">
        <f t="shared" si="35"/>
        <v/>
      </c>
      <c r="X84" s="138"/>
      <c r="Y84" s="138"/>
      <c r="Z84" s="138"/>
      <c r="AA84" s="138"/>
      <c r="AB84" s="98" t="str">
        <f t="shared" si="36"/>
        <v/>
      </c>
      <c r="AC84" s="98" t="str">
        <f t="shared" si="37"/>
        <v/>
      </c>
      <c r="AD84" s="141" t="str">
        <f t="shared" si="38"/>
        <v/>
      </c>
      <c r="AE84" s="138"/>
      <c r="AF84" s="138"/>
      <c r="AG84" s="138"/>
      <c r="AH84" s="138"/>
      <c r="AI84" s="98" t="str">
        <f t="shared" si="39"/>
        <v/>
      </c>
      <c r="AJ84" s="98" t="str">
        <f t="shared" si="40"/>
        <v/>
      </c>
      <c r="AK84" s="141" t="str">
        <f t="shared" si="41"/>
        <v/>
      </c>
      <c r="AL84" s="138"/>
      <c r="AM84" s="138"/>
      <c r="AN84" s="138"/>
      <c r="AO84" s="138"/>
      <c r="AP84" s="98" t="str">
        <f t="shared" si="42"/>
        <v/>
      </c>
      <c r="AQ84" s="98" t="str">
        <f t="shared" si="43"/>
        <v/>
      </c>
      <c r="AR84" s="141" t="str">
        <f t="shared" si="44"/>
        <v/>
      </c>
      <c r="AS84" s="138"/>
      <c r="AT84" s="138"/>
      <c r="AU84" s="138"/>
      <c r="AV84" s="138"/>
      <c r="AW84" s="98" t="str">
        <f t="shared" si="45"/>
        <v/>
      </c>
      <c r="AX84" s="98" t="str">
        <f t="shared" si="46"/>
        <v/>
      </c>
      <c r="AY84" s="141" t="str">
        <f t="shared" si="47"/>
        <v/>
      </c>
      <c r="AZ84" s="139"/>
      <c r="BA84" s="139"/>
      <c r="BB84" s="139"/>
      <c r="BC84" s="139"/>
      <c r="BD84" s="139"/>
      <c r="BE84" s="99" t="str">
        <f t="shared" si="48"/>
        <v/>
      </c>
      <c r="BF84" s="100" t="str">
        <f t="shared" si="49"/>
        <v xml:space="preserve"> </v>
      </c>
      <c r="BG84" s="139"/>
      <c r="BH84" s="139"/>
      <c r="BI84" s="139"/>
      <c r="BJ84" s="139"/>
      <c r="BK84" s="139"/>
      <c r="BL84" s="99" t="str">
        <f t="shared" si="50"/>
        <v/>
      </c>
      <c r="BM84" s="100" t="str">
        <f t="shared" si="51"/>
        <v xml:space="preserve"> </v>
      </c>
      <c r="BN84" s="139"/>
      <c r="BO84" s="139"/>
      <c r="BP84" s="139"/>
      <c r="BQ84" s="139"/>
      <c r="BR84" s="139"/>
      <c r="BS84" s="99" t="str">
        <f t="shared" si="52"/>
        <v/>
      </c>
      <c r="BT84" s="140" t="str">
        <f t="shared" si="53"/>
        <v xml:space="preserve"> </v>
      </c>
    </row>
    <row r="85" spans="1:72" ht="18.75" x14ac:dyDescent="0.25">
      <c r="A85" s="96">
        <v>75</v>
      </c>
      <c r="B85" s="134"/>
      <c r="C85" s="135"/>
      <c r="D85" s="136"/>
      <c r="E85" s="136"/>
      <c r="F85" s="104" t="str">
        <f t="shared" si="27"/>
        <v/>
      </c>
      <c r="G85" s="137"/>
      <c r="H85" s="102" t="str">
        <f t="shared" si="28"/>
        <v/>
      </c>
      <c r="I85" s="105" t="str">
        <f t="shared" si="29"/>
        <v/>
      </c>
      <c r="J85" s="138"/>
      <c r="K85" s="138"/>
      <c r="L85" s="138"/>
      <c r="M85" s="138"/>
      <c r="N85" s="98" t="str">
        <f t="shared" si="30"/>
        <v/>
      </c>
      <c r="O85" s="98" t="str">
        <f t="shared" si="31"/>
        <v/>
      </c>
      <c r="P85" s="141" t="str">
        <f t="shared" si="32"/>
        <v/>
      </c>
      <c r="Q85" s="138"/>
      <c r="R85" s="138"/>
      <c r="S85" s="138"/>
      <c r="T85" s="138"/>
      <c r="U85" s="98" t="str">
        <f t="shared" si="33"/>
        <v/>
      </c>
      <c r="V85" s="98" t="str">
        <f t="shared" si="34"/>
        <v/>
      </c>
      <c r="W85" s="141" t="str">
        <f t="shared" si="35"/>
        <v/>
      </c>
      <c r="X85" s="138"/>
      <c r="Y85" s="138"/>
      <c r="Z85" s="138"/>
      <c r="AA85" s="138"/>
      <c r="AB85" s="98" t="str">
        <f t="shared" si="36"/>
        <v/>
      </c>
      <c r="AC85" s="98" t="str">
        <f t="shared" si="37"/>
        <v/>
      </c>
      <c r="AD85" s="141" t="str">
        <f t="shared" si="38"/>
        <v/>
      </c>
      <c r="AE85" s="138"/>
      <c r="AF85" s="138"/>
      <c r="AG85" s="138"/>
      <c r="AH85" s="138"/>
      <c r="AI85" s="98" t="str">
        <f t="shared" si="39"/>
        <v/>
      </c>
      <c r="AJ85" s="98" t="str">
        <f t="shared" si="40"/>
        <v/>
      </c>
      <c r="AK85" s="141" t="str">
        <f t="shared" si="41"/>
        <v/>
      </c>
      <c r="AL85" s="138"/>
      <c r="AM85" s="138"/>
      <c r="AN85" s="138"/>
      <c r="AO85" s="138"/>
      <c r="AP85" s="98" t="str">
        <f t="shared" si="42"/>
        <v/>
      </c>
      <c r="AQ85" s="98" t="str">
        <f t="shared" si="43"/>
        <v/>
      </c>
      <c r="AR85" s="141" t="str">
        <f t="shared" si="44"/>
        <v/>
      </c>
      <c r="AS85" s="138"/>
      <c r="AT85" s="138"/>
      <c r="AU85" s="138"/>
      <c r="AV85" s="138"/>
      <c r="AW85" s="98" t="str">
        <f t="shared" si="45"/>
        <v/>
      </c>
      <c r="AX85" s="98" t="str">
        <f t="shared" si="46"/>
        <v/>
      </c>
      <c r="AY85" s="141" t="str">
        <f t="shared" si="47"/>
        <v/>
      </c>
      <c r="AZ85" s="139"/>
      <c r="BA85" s="139"/>
      <c r="BB85" s="139"/>
      <c r="BC85" s="139"/>
      <c r="BD85" s="139"/>
      <c r="BE85" s="99" t="str">
        <f t="shared" si="48"/>
        <v/>
      </c>
      <c r="BF85" s="100" t="str">
        <f t="shared" si="49"/>
        <v xml:space="preserve"> </v>
      </c>
      <c r="BG85" s="139"/>
      <c r="BH85" s="139"/>
      <c r="BI85" s="139"/>
      <c r="BJ85" s="139"/>
      <c r="BK85" s="139"/>
      <c r="BL85" s="99" t="str">
        <f t="shared" si="50"/>
        <v/>
      </c>
      <c r="BM85" s="100" t="str">
        <f t="shared" si="51"/>
        <v xml:space="preserve"> </v>
      </c>
      <c r="BN85" s="139"/>
      <c r="BO85" s="139"/>
      <c r="BP85" s="139"/>
      <c r="BQ85" s="139"/>
      <c r="BR85" s="139"/>
      <c r="BS85" s="99" t="str">
        <f t="shared" si="52"/>
        <v/>
      </c>
      <c r="BT85" s="140" t="str">
        <f t="shared" si="53"/>
        <v xml:space="preserve"> </v>
      </c>
    </row>
    <row r="86" spans="1:72" ht="18.75" x14ac:dyDescent="0.25">
      <c r="A86" s="101">
        <v>76</v>
      </c>
      <c r="B86" s="134"/>
      <c r="C86" s="135"/>
      <c r="D86" s="136"/>
      <c r="E86" s="136"/>
      <c r="F86" s="104" t="str">
        <f t="shared" si="27"/>
        <v/>
      </c>
      <c r="G86" s="137"/>
      <c r="H86" s="102" t="str">
        <f t="shared" si="28"/>
        <v/>
      </c>
      <c r="I86" s="105" t="str">
        <f t="shared" si="29"/>
        <v/>
      </c>
      <c r="J86" s="138"/>
      <c r="K86" s="138"/>
      <c r="L86" s="138"/>
      <c r="M86" s="138"/>
      <c r="N86" s="98" t="str">
        <f t="shared" si="30"/>
        <v/>
      </c>
      <c r="O86" s="98" t="str">
        <f t="shared" si="31"/>
        <v/>
      </c>
      <c r="P86" s="141" t="str">
        <f t="shared" si="32"/>
        <v/>
      </c>
      <c r="Q86" s="138"/>
      <c r="R86" s="138"/>
      <c r="S86" s="138"/>
      <c r="T86" s="138"/>
      <c r="U86" s="98" t="str">
        <f t="shared" si="33"/>
        <v/>
      </c>
      <c r="V86" s="98" t="str">
        <f t="shared" si="34"/>
        <v/>
      </c>
      <c r="W86" s="141" t="str">
        <f t="shared" si="35"/>
        <v/>
      </c>
      <c r="X86" s="138"/>
      <c r="Y86" s="138"/>
      <c r="Z86" s="138"/>
      <c r="AA86" s="138"/>
      <c r="AB86" s="98" t="str">
        <f t="shared" si="36"/>
        <v/>
      </c>
      <c r="AC86" s="98" t="str">
        <f t="shared" si="37"/>
        <v/>
      </c>
      <c r="AD86" s="141" t="str">
        <f t="shared" si="38"/>
        <v/>
      </c>
      <c r="AE86" s="138"/>
      <c r="AF86" s="138"/>
      <c r="AG86" s="138"/>
      <c r="AH86" s="138"/>
      <c r="AI86" s="98" t="str">
        <f t="shared" si="39"/>
        <v/>
      </c>
      <c r="AJ86" s="98" t="str">
        <f t="shared" si="40"/>
        <v/>
      </c>
      <c r="AK86" s="141" t="str">
        <f t="shared" si="41"/>
        <v/>
      </c>
      <c r="AL86" s="138"/>
      <c r="AM86" s="138"/>
      <c r="AN86" s="138"/>
      <c r="AO86" s="138"/>
      <c r="AP86" s="98" t="str">
        <f t="shared" si="42"/>
        <v/>
      </c>
      <c r="AQ86" s="98" t="str">
        <f t="shared" si="43"/>
        <v/>
      </c>
      <c r="AR86" s="141" t="str">
        <f t="shared" si="44"/>
        <v/>
      </c>
      <c r="AS86" s="138"/>
      <c r="AT86" s="138"/>
      <c r="AU86" s="138"/>
      <c r="AV86" s="138"/>
      <c r="AW86" s="98" t="str">
        <f t="shared" si="45"/>
        <v/>
      </c>
      <c r="AX86" s="98" t="str">
        <f t="shared" si="46"/>
        <v/>
      </c>
      <c r="AY86" s="141" t="str">
        <f t="shared" si="47"/>
        <v/>
      </c>
      <c r="AZ86" s="139"/>
      <c r="BA86" s="139"/>
      <c r="BB86" s="139"/>
      <c r="BC86" s="139"/>
      <c r="BD86" s="139"/>
      <c r="BE86" s="99" t="str">
        <f t="shared" si="48"/>
        <v/>
      </c>
      <c r="BF86" s="100" t="str">
        <f t="shared" si="49"/>
        <v xml:space="preserve"> </v>
      </c>
      <c r="BG86" s="139"/>
      <c r="BH86" s="139"/>
      <c r="BI86" s="139"/>
      <c r="BJ86" s="139"/>
      <c r="BK86" s="139"/>
      <c r="BL86" s="99" t="str">
        <f t="shared" si="50"/>
        <v/>
      </c>
      <c r="BM86" s="100" t="str">
        <f t="shared" si="51"/>
        <v xml:space="preserve"> </v>
      </c>
      <c r="BN86" s="139"/>
      <c r="BO86" s="139"/>
      <c r="BP86" s="139"/>
      <c r="BQ86" s="139"/>
      <c r="BR86" s="139"/>
      <c r="BS86" s="99" t="str">
        <f t="shared" si="52"/>
        <v/>
      </c>
      <c r="BT86" s="140" t="str">
        <f t="shared" si="53"/>
        <v xml:space="preserve"> </v>
      </c>
    </row>
    <row r="87" spans="1:72" ht="18.75" x14ac:dyDescent="0.25">
      <c r="A87" s="96">
        <v>77</v>
      </c>
      <c r="B87" s="134"/>
      <c r="C87" s="135"/>
      <c r="D87" s="136"/>
      <c r="E87" s="136"/>
      <c r="F87" s="104" t="str">
        <f t="shared" si="27"/>
        <v/>
      </c>
      <c r="G87" s="137"/>
      <c r="H87" s="102" t="str">
        <f t="shared" si="28"/>
        <v/>
      </c>
      <c r="I87" s="105" t="str">
        <f t="shared" si="29"/>
        <v/>
      </c>
      <c r="J87" s="138"/>
      <c r="K87" s="138"/>
      <c r="L87" s="138"/>
      <c r="M87" s="138"/>
      <c r="N87" s="98" t="str">
        <f t="shared" si="30"/>
        <v/>
      </c>
      <c r="O87" s="98" t="str">
        <f t="shared" si="31"/>
        <v/>
      </c>
      <c r="P87" s="141" t="str">
        <f t="shared" si="32"/>
        <v/>
      </c>
      <c r="Q87" s="138"/>
      <c r="R87" s="138"/>
      <c r="S87" s="138"/>
      <c r="T87" s="138"/>
      <c r="U87" s="98" t="str">
        <f t="shared" si="33"/>
        <v/>
      </c>
      <c r="V87" s="98" t="str">
        <f t="shared" si="34"/>
        <v/>
      </c>
      <c r="W87" s="141" t="str">
        <f t="shared" si="35"/>
        <v/>
      </c>
      <c r="X87" s="138"/>
      <c r="Y87" s="138"/>
      <c r="Z87" s="138"/>
      <c r="AA87" s="138"/>
      <c r="AB87" s="98" t="str">
        <f t="shared" si="36"/>
        <v/>
      </c>
      <c r="AC87" s="98" t="str">
        <f t="shared" si="37"/>
        <v/>
      </c>
      <c r="AD87" s="141" t="str">
        <f t="shared" si="38"/>
        <v/>
      </c>
      <c r="AE87" s="138"/>
      <c r="AF87" s="138"/>
      <c r="AG87" s="138"/>
      <c r="AH87" s="138"/>
      <c r="AI87" s="98" t="str">
        <f t="shared" si="39"/>
        <v/>
      </c>
      <c r="AJ87" s="98" t="str">
        <f t="shared" si="40"/>
        <v/>
      </c>
      <c r="AK87" s="141" t="str">
        <f t="shared" si="41"/>
        <v/>
      </c>
      <c r="AL87" s="138"/>
      <c r="AM87" s="138"/>
      <c r="AN87" s="138"/>
      <c r="AO87" s="138"/>
      <c r="AP87" s="98" t="str">
        <f t="shared" si="42"/>
        <v/>
      </c>
      <c r="AQ87" s="98" t="str">
        <f t="shared" si="43"/>
        <v/>
      </c>
      <c r="AR87" s="141" t="str">
        <f t="shared" si="44"/>
        <v/>
      </c>
      <c r="AS87" s="138"/>
      <c r="AT87" s="138"/>
      <c r="AU87" s="138"/>
      <c r="AV87" s="138"/>
      <c r="AW87" s="98" t="str">
        <f t="shared" si="45"/>
        <v/>
      </c>
      <c r="AX87" s="98" t="str">
        <f t="shared" si="46"/>
        <v/>
      </c>
      <c r="AY87" s="141" t="str">
        <f t="shared" si="47"/>
        <v/>
      </c>
      <c r="AZ87" s="139"/>
      <c r="BA87" s="139"/>
      <c r="BB87" s="139"/>
      <c r="BC87" s="139"/>
      <c r="BD87" s="139"/>
      <c r="BE87" s="99" t="str">
        <f t="shared" si="48"/>
        <v/>
      </c>
      <c r="BF87" s="100" t="str">
        <f t="shared" si="49"/>
        <v xml:space="preserve"> </v>
      </c>
      <c r="BG87" s="139"/>
      <c r="BH87" s="139"/>
      <c r="BI87" s="139"/>
      <c r="BJ87" s="139"/>
      <c r="BK87" s="139"/>
      <c r="BL87" s="99" t="str">
        <f t="shared" si="50"/>
        <v/>
      </c>
      <c r="BM87" s="100" t="str">
        <f t="shared" si="51"/>
        <v xml:space="preserve"> </v>
      </c>
      <c r="BN87" s="139"/>
      <c r="BO87" s="139"/>
      <c r="BP87" s="139"/>
      <c r="BQ87" s="139"/>
      <c r="BR87" s="139"/>
      <c r="BS87" s="99" t="str">
        <f t="shared" si="52"/>
        <v/>
      </c>
      <c r="BT87" s="140" t="str">
        <f t="shared" si="53"/>
        <v xml:space="preserve"> </v>
      </c>
    </row>
    <row r="88" spans="1:72" ht="18.75" x14ac:dyDescent="0.25">
      <c r="A88" s="101">
        <v>78</v>
      </c>
      <c r="B88" s="134"/>
      <c r="C88" s="135"/>
      <c r="D88" s="136"/>
      <c r="E88" s="136"/>
      <c r="F88" s="104" t="str">
        <f t="shared" si="27"/>
        <v/>
      </c>
      <c r="G88" s="137"/>
      <c r="H88" s="102" t="str">
        <f t="shared" si="28"/>
        <v/>
      </c>
      <c r="I88" s="105" t="str">
        <f t="shared" si="29"/>
        <v/>
      </c>
      <c r="J88" s="138"/>
      <c r="K88" s="138"/>
      <c r="L88" s="138"/>
      <c r="M88" s="138"/>
      <c r="N88" s="98" t="str">
        <f t="shared" si="30"/>
        <v/>
      </c>
      <c r="O88" s="98" t="str">
        <f t="shared" si="31"/>
        <v/>
      </c>
      <c r="P88" s="141" t="str">
        <f t="shared" si="32"/>
        <v/>
      </c>
      <c r="Q88" s="138"/>
      <c r="R88" s="138"/>
      <c r="S88" s="138"/>
      <c r="T88" s="138"/>
      <c r="U88" s="98" t="str">
        <f t="shared" si="33"/>
        <v/>
      </c>
      <c r="V88" s="98" t="str">
        <f t="shared" si="34"/>
        <v/>
      </c>
      <c r="W88" s="141" t="str">
        <f t="shared" si="35"/>
        <v/>
      </c>
      <c r="X88" s="138"/>
      <c r="Y88" s="138"/>
      <c r="Z88" s="138"/>
      <c r="AA88" s="138"/>
      <c r="AB88" s="98" t="str">
        <f t="shared" si="36"/>
        <v/>
      </c>
      <c r="AC88" s="98" t="str">
        <f t="shared" si="37"/>
        <v/>
      </c>
      <c r="AD88" s="141" t="str">
        <f t="shared" si="38"/>
        <v/>
      </c>
      <c r="AE88" s="138"/>
      <c r="AF88" s="138"/>
      <c r="AG88" s="138"/>
      <c r="AH88" s="138"/>
      <c r="AI88" s="98" t="str">
        <f t="shared" si="39"/>
        <v/>
      </c>
      <c r="AJ88" s="98" t="str">
        <f t="shared" si="40"/>
        <v/>
      </c>
      <c r="AK88" s="141" t="str">
        <f t="shared" si="41"/>
        <v/>
      </c>
      <c r="AL88" s="138"/>
      <c r="AM88" s="138"/>
      <c r="AN88" s="138"/>
      <c r="AO88" s="138"/>
      <c r="AP88" s="98" t="str">
        <f t="shared" si="42"/>
        <v/>
      </c>
      <c r="AQ88" s="98" t="str">
        <f t="shared" si="43"/>
        <v/>
      </c>
      <c r="AR88" s="141" t="str">
        <f t="shared" si="44"/>
        <v/>
      </c>
      <c r="AS88" s="138"/>
      <c r="AT88" s="138"/>
      <c r="AU88" s="138"/>
      <c r="AV88" s="138"/>
      <c r="AW88" s="98" t="str">
        <f t="shared" si="45"/>
        <v/>
      </c>
      <c r="AX88" s="98" t="str">
        <f t="shared" si="46"/>
        <v/>
      </c>
      <c r="AY88" s="141" t="str">
        <f t="shared" si="47"/>
        <v/>
      </c>
      <c r="AZ88" s="139"/>
      <c r="BA88" s="139"/>
      <c r="BB88" s="139"/>
      <c r="BC88" s="139"/>
      <c r="BD88" s="139"/>
      <c r="BE88" s="99" t="str">
        <f t="shared" si="48"/>
        <v/>
      </c>
      <c r="BF88" s="100" t="str">
        <f t="shared" si="49"/>
        <v xml:space="preserve"> </v>
      </c>
      <c r="BG88" s="139"/>
      <c r="BH88" s="139"/>
      <c r="BI88" s="139"/>
      <c r="BJ88" s="139"/>
      <c r="BK88" s="139"/>
      <c r="BL88" s="99" t="str">
        <f t="shared" si="50"/>
        <v/>
      </c>
      <c r="BM88" s="100" t="str">
        <f t="shared" si="51"/>
        <v xml:space="preserve"> </v>
      </c>
      <c r="BN88" s="139"/>
      <c r="BO88" s="139"/>
      <c r="BP88" s="139"/>
      <c r="BQ88" s="139"/>
      <c r="BR88" s="139"/>
      <c r="BS88" s="99" t="str">
        <f t="shared" si="52"/>
        <v/>
      </c>
      <c r="BT88" s="140" t="str">
        <f t="shared" si="53"/>
        <v xml:space="preserve"> </v>
      </c>
    </row>
    <row r="89" spans="1:72" ht="18.75" x14ac:dyDescent="0.25">
      <c r="A89" s="96">
        <v>79</v>
      </c>
      <c r="B89" s="134"/>
      <c r="C89" s="135"/>
      <c r="D89" s="136"/>
      <c r="E89" s="136"/>
      <c r="F89" s="104" t="str">
        <f t="shared" si="27"/>
        <v/>
      </c>
      <c r="G89" s="137"/>
      <c r="H89" s="102" t="str">
        <f t="shared" si="28"/>
        <v/>
      </c>
      <c r="I89" s="105" t="str">
        <f t="shared" si="29"/>
        <v/>
      </c>
      <c r="J89" s="138"/>
      <c r="K89" s="138"/>
      <c r="L89" s="138"/>
      <c r="M89" s="138"/>
      <c r="N89" s="98" t="str">
        <f t="shared" si="30"/>
        <v/>
      </c>
      <c r="O89" s="98" t="str">
        <f t="shared" si="31"/>
        <v/>
      </c>
      <c r="P89" s="141" t="str">
        <f t="shared" si="32"/>
        <v/>
      </c>
      <c r="Q89" s="138"/>
      <c r="R89" s="138"/>
      <c r="S89" s="138"/>
      <c r="T89" s="138"/>
      <c r="U89" s="98" t="str">
        <f t="shared" si="33"/>
        <v/>
      </c>
      <c r="V89" s="98" t="str">
        <f t="shared" si="34"/>
        <v/>
      </c>
      <c r="W89" s="141" t="str">
        <f t="shared" si="35"/>
        <v/>
      </c>
      <c r="X89" s="138"/>
      <c r="Y89" s="138"/>
      <c r="Z89" s="138"/>
      <c r="AA89" s="138"/>
      <c r="AB89" s="98" t="str">
        <f t="shared" si="36"/>
        <v/>
      </c>
      <c r="AC89" s="98" t="str">
        <f t="shared" si="37"/>
        <v/>
      </c>
      <c r="AD89" s="141" t="str">
        <f t="shared" si="38"/>
        <v/>
      </c>
      <c r="AE89" s="138"/>
      <c r="AF89" s="138"/>
      <c r="AG89" s="138"/>
      <c r="AH89" s="138"/>
      <c r="AI89" s="98" t="str">
        <f t="shared" si="39"/>
        <v/>
      </c>
      <c r="AJ89" s="98" t="str">
        <f t="shared" si="40"/>
        <v/>
      </c>
      <c r="AK89" s="141" t="str">
        <f t="shared" si="41"/>
        <v/>
      </c>
      <c r="AL89" s="138"/>
      <c r="AM89" s="138"/>
      <c r="AN89" s="138"/>
      <c r="AO89" s="138"/>
      <c r="AP89" s="98" t="str">
        <f t="shared" si="42"/>
        <v/>
      </c>
      <c r="AQ89" s="98" t="str">
        <f t="shared" si="43"/>
        <v/>
      </c>
      <c r="AR89" s="141" t="str">
        <f t="shared" si="44"/>
        <v/>
      </c>
      <c r="AS89" s="138"/>
      <c r="AT89" s="138"/>
      <c r="AU89" s="138"/>
      <c r="AV89" s="138"/>
      <c r="AW89" s="98" t="str">
        <f t="shared" si="45"/>
        <v/>
      </c>
      <c r="AX89" s="98" t="str">
        <f t="shared" si="46"/>
        <v/>
      </c>
      <c r="AY89" s="141" t="str">
        <f t="shared" si="47"/>
        <v/>
      </c>
      <c r="AZ89" s="139"/>
      <c r="BA89" s="139"/>
      <c r="BB89" s="139"/>
      <c r="BC89" s="139"/>
      <c r="BD89" s="139"/>
      <c r="BE89" s="99" t="str">
        <f t="shared" si="48"/>
        <v/>
      </c>
      <c r="BF89" s="100" t="str">
        <f t="shared" si="49"/>
        <v xml:space="preserve"> </v>
      </c>
      <c r="BG89" s="139"/>
      <c r="BH89" s="139"/>
      <c r="BI89" s="139"/>
      <c r="BJ89" s="139"/>
      <c r="BK89" s="139"/>
      <c r="BL89" s="99" t="str">
        <f t="shared" si="50"/>
        <v/>
      </c>
      <c r="BM89" s="100" t="str">
        <f t="shared" si="51"/>
        <v xml:space="preserve"> </v>
      </c>
      <c r="BN89" s="139"/>
      <c r="BO89" s="139"/>
      <c r="BP89" s="139"/>
      <c r="BQ89" s="139"/>
      <c r="BR89" s="139"/>
      <c r="BS89" s="99" t="str">
        <f t="shared" si="52"/>
        <v/>
      </c>
      <c r="BT89" s="140" t="str">
        <f t="shared" si="53"/>
        <v xml:space="preserve"> </v>
      </c>
    </row>
    <row r="90" spans="1:72" ht="18.75" x14ac:dyDescent="0.25">
      <c r="A90" s="101">
        <v>80</v>
      </c>
      <c r="B90" s="134"/>
      <c r="C90" s="135"/>
      <c r="D90" s="136"/>
      <c r="E90" s="136"/>
      <c r="F90" s="104" t="str">
        <f t="shared" si="27"/>
        <v/>
      </c>
      <c r="G90" s="137"/>
      <c r="H90" s="102" t="str">
        <f t="shared" si="28"/>
        <v/>
      </c>
      <c r="I90" s="105" t="str">
        <f t="shared" si="29"/>
        <v/>
      </c>
      <c r="J90" s="138"/>
      <c r="K90" s="138"/>
      <c r="L90" s="138"/>
      <c r="M90" s="138"/>
      <c r="N90" s="98" t="str">
        <f t="shared" si="30"/>
        <v/>
      </c>
      <c r="O90" s="98" t="str">
        <f t="shared" si="31"/>
        <v/>
      </c>
      <c r="P90" s="141" t="str">
        <f t="shared" si="32"/>
        <v/>
      </c>
      <c r="Q90" s="138"/>
      <c r="R90" s="138"/>
      <c r="S90" s="138"/>
      <c r="T90" s="138"/>
      <c r="U90" s="98" t="str">
        <f t="shared" si="33"/>
        <v/>
      </c>
      <c r="V90" s="98" t="str">
        <f t="shared" si="34"/>
        <v/>
      </c>
      <c r="W90" s="141" t="str">
        <f t="shared" si="35"/>
        <v/>
      </c>
      <c r="X90" s="138"/>
      <c r="Y90" s="138"/>
      <c r="Z90" s="138"/>
      <c r="AA90" s="138"/>
      <c r="AB90" s="98" t="str">
        <f t="shared" si="36"/>
        <v/>
      </c>
      <c r="AC90" s="98" t="str">
        <f t="shared" si="37"/>
        <v/>
      </c>
      <c r="AD90" s="141" t="str">
        <f t="shared" si="38"/>
        <v/>
      </c>
      <c r="AE90" s="138"/>
      <c r="AF90" s="138"/>
      <c r="AG90" s="138"/>
      <c r="AH90" s="138"/>
      <c r="AI90" s="98" t="str">
        <f t="shared" si="39"/>
        <v/>
      </c>
      <c r="AJ90" s="98" t="str">
        <f t="shared" si="40"/>
        <v/>
      </c>
      <c r="AK90" s="141" t="str">
        <f t="shared" si="41"/>
        <v/>
      </c>
      <c r="AL90" s="138"/>
      <c r="AM90" s="138"/>
      <c r="AN90" s="138"/>
      <c r="AO90" s="138"/>
      <c r="AP90" s="98" t="str">
        <f t="shared" si="42"/>
        <v/>
      </c>
      <c r="AQ90" s="98" t="str">
        <f t="shared" si="43"/>
        <v/>
      </c>
      <c r="AR90" s="141" t="str">
        <f t="shared" si="44"/>
        <v/>
      </c>
      <c r="AS90" s="138"/>
      <c r="AT90" s="138"/>
      <c r="AU90" s="138"/>
      <c r="AV90" s="138"/>
      <c r="AW90" s="98" t="str">
        <f t="shared" si="45"/>
        <v/>
      </c>
      <c r="AX90" s="98" t="str">
        <f t="shared" si="46"/>
        <v/>
      </c>
      <c r="AY90" s="141" t="str">
        <f t="shared" si="47"/>
        <v/>
      </c>
      <c r="AZ90" s="139"/>
      <c r="BA90" s="139"/>
      <c r="BB90" s="139"/>
      <c r="BC90" s="139"/>
      <c r="BD90" s="139"/>
      <c r="BE90" s="99" t="str">
        <f t="shared" si="48"/>
        <v/>
      </c>
      <c r="BF90" s="100" t="str">
        <f t="shared" si="49"/>
        <v xml:space="preserve"> </v>
      </c>
      <c r="BG90" s="139"/>
      <c r="BH90" s="139"/>
      <c r="BI90" s="139"/>
      <c r="BJ90" s="139"/>
      <c r="BK90" s="139"/>
      <c r="BL90" s="99" t="str">
        <f t="shared" si="50"/>
        <v/>
      </c>
      <c r="BM90" s="100" t="str">
        <f t="shared" si="51"/>
        <v xml:space="preserve"> </v>
      </c>
      <c r="BN90" s="139"/>
      <c r="BO90" s="139"/>
      <c r="BP90" s="139"/>
      <c r="BQ90" s="139"/>
      <c r="BR90" s="139"/>
      <c r="BS90" s="99" t="str">
        <f t="shared" si="52"/>
        <v/>
      </c>
      <c r="BT90" s="140" t="str">
        <f t="shared" si="53"/>
        <v xml:space="preserve"> </v>
      </c>
    </row>
    <row r="91" spans="1:72" ht="18.75" x14ac:dyDescent="0.25">
      <c r="A91" s="96">
        <v>81</v>
      </c>
      <c r="B91" s="134"/>
      <c r="C91" s="135"/>
      <c r="D91" s="136"/>
      <c r="E91" s="136"/>
      <c r="F91" s="104" t="str">
        <f t="shared" si="27"/>
        <v/>
      </c>
      <c r="G91" s="137"/>
      <c r="H91" s="102" t="str">
        <f t="shared" si="28"/>
        <v/>
      </c>
      <c r="I91" s="105" t="str">
        <f t="shared" si="29"/>
        <v/>
      </c>
      <c r="J91" s="138"/>
      <c r="K91" s="138"/>
      <c r="L91" s="138"/>
      <c r="M91" s="138"/>
      <c r="N91" s="98" t="str">
        <f t="shared" si="30"/>
        <v/>
      </c>
      <c r="O91" s="98" t="str">
        <f t="shared" si="31"/>
        <v/>
      </c>
      <c r="P91" s="141" t="str">
        <f t="shared" si="32"/>
        <v/>
      </c>
      <c r="Q91" s="138"/>
      <c r="R91" s="138"/>
      <c r="S91" s="138"/>
      <c r="T91" s="138"/>
      <c r="U91" s="98" t="str">
        <f t="shared" si="33"/>
        <v/>
      </c>
      <c r="V91" s="98" t="str">
        <f t="shared" si="34"/>
        <v/>
      </c>
      <c r="W91" s="141" t="str">
        <f t="shared" si="35"/>
        <v/>
      </c>
      <c r="X91" s="138"/>
      <c r="Y91" s="138"/>
      <c r="Z91" s="138"/>
      <c r="AA91" s="138"/>
      <c r="AB91" s="98" t="str">
        <f t="shared" si="36"/>
        <v/>
      </c>
      <c r="AC91" s="98" t="str">
        <f t="shared" si="37"/>
        <v/>
      </c>
      <c r="AD91" s="141" t="str">
        <f t="shared" si="38"/>
        <v/>
      </c>
      <c r="AE91" s="138"/>
      <c r="AF91" s="138"/>
      <c r="AG91" s="138"/>
      <c r="AH91" s="138"/>
      <c r="AI91" s="98" t="str">
        <f t="shared" si="39"/>
        <v/>
      </c>
      <c r="AJ91" s="98" t="str">
        <f t="shared" si="40"/>
        <v/>
      </c>
      <c r="AK91" s="141" t="str">
        <f t="shared" si="41"/>
        <v/>
      </c>
      <c r="AL91" s="138"/>
      <c r="AM91" s="138"/>
      <c r="AN91" s="138"/>
      <c r="AO91" s="138"/>
      <c r="AP91" s="98" t="str">
        <f t="shared" si="42"/>
        <v/>
      </c>
      <c r="AQ91" s="98" t="str">
        <f t="shared" si="43"/>
        <v/>
      </c>
      <c r="AR91" s="141" t="str">
        <f t="shared" si="44"/>
        <v/>
      </c>
      <c r="AS91" s="138"/>
      <c r="AT91" s="138"/>
      <c r="AU91" s="138"/>
      <c r="AV91" s="138"/>
      <c r="AW91" s="98" t="str">
        <f t="shared" si="45"/>
        <v/>
      </c>
      <c r="AX91" s="98" t="str">
        <f t="shared" si="46"/>
        <v/>
      </c>
      <c r="AY91" s="141" t="str">
        <f t="shared" si="47"/>
        <v/>
      </c>
      <c r="AZ91" s="139"/>
      <c r="BA91" s="139"/>
      <c r="BB91" s="139"/>
      <c r="BC91" s="139"/>
      <c r="BD91" s="139"/>
      <c r="BE91" s="99" t="str">
        <f t="shared" si="48"/>
        <v/>
      </c>
      <c r="BF91" s="100" t="str">
        <f t="shared" si="49"/>
        <v xml:space="preserve"> </v>
      </c>
      <c r="BG91" s="139"/>
      <c r="BH91" s="139"/>
      <c r="BI91" s="139"/>
      <c r="BJ91" s="139"/>
      <c r="BK91" s="139"/>
      <c r="BL91" s="99" t="str">
        <f t="shared" si="50"/>
        <v/>
      </c>
      <c r="BM91" s="100" t="str">
        <f t="shared" si="51"/>
        <v xml:space="preserve"> </v>
      </c>
      <c r="BN91" s="139"/>
      <c r="BO91" s="139"/>
      <c r="BP91" s="139"/>
      <c r="BQ91" s="139"/>
      <c r="BR91" s="139"/>
      <c r="BS91" s="99" t="str">
        <f t="shared" si="52"/>
        <v/>
      </c>
      <c r="BT91" s="140" t="str">
        <f t="shared" si="53"/>
        <v xml:space="preserve"> </v>
      </c>
    </row>
    <row r="92" spans="1:72" ht="18.75" x14ac:dyDescent="0.25">
      <c r="A92" s="101">
        <v>82</v>
      </c>
      <c r="B92" s="134"/>
      <c r="C92" s="135"/>
      <c r="D92" s="136"/>
      <c r="E92" s="136"/>
      <c r="F92" s="104" t="str">
        <f t="shared" si="27"/>
        <v/>
      </c>
      <c r="G92" s="137"/>
      <c r="H92" s="102" t="str">
        <f t="shared" si="28"/>
        <v/>
      </c>
      <c r="I92" s="105" t="str">
        <f t="shared" si="29"/>
        <v/>
      </c>
      <c r="J92" s="138"/>
      <c r="K92" s="138"/>
      <c r="L92" s="138"/>
      <c r="M92" s="138"/>
      <c r="N92" s="98" t="str">
        <f t="shared" si="30"/>
        <v/>
      </c>
      <c r="O92" s="98" t="str">
        <f t="shared" si="31"/>
        <v/>
      </c>
      <c r="P92" s="141" t="str">
        <f t="shared" si="32"/>
        <v/>
      </c>
      <c r="Q92" s="138"/>
      <c r="R92" s="138"/>
      <c r="S92" s="138"/>
      <c r="T92" s="138"/>
      <c r="U92" s="98" t="str">
        <f t="shared" si="33"/>
        <v/>
      </c>
      <c r="V92" s="98" t="str">
        <f t="shared" si="34"/>
        <v/>
      </c>
      <c r="W92" s="141" t="str">
        <f t="shared" si="35"/>
        <v/>
      </c>
      <c r="X92" s="138"/>
      <c r="Y92" s="138"/>
      <c r="Z92" s="138"/>
      <c r="AA92" s="138"/>
      <c r="AB92" s="98" t="str">
        <f t="shared" si="36"/>
        <v/>
      </c>
      <c r="AC92" s="98" t="str">
        <f t="shared" si="37"/>
        <v/>
      </c>
      <c r="AD92" s="141" t="str">
        <f t="shared" si="38"/>
        <v/>
      </c>
      <c r="AE92" s="138"/>
      <c r="AF92" s="138"/>
      <c r="AG92" s="138"/>
      <c r="AH92" s="138"/>
      <c r="AI92" s="98" t="str">
        <f t="shared" si="39"/>
        <v/>
      </c>
      <c r="AJ92" s="98" t="str">
        <f t="shared" si="40"/>
        <v/>
      </c>
      <c r="AK92" s="141" t="str">
        <f t="shared" si="41"/>
        <v/>
      </c>
      <c r="AL92" s="138"/>
      <c r="AM92" s="138"/>
      <c r="AN92" s="138"/>
      <c r="AO92" s="138"/>
      <c r="AP92" s="98" t="str">
        <f t="shared" si="42"/>
        <v/>
      </c>
      <c r="AQ92" s="98" t="str">
        <f t="shared" si="43"/>
        <v/>
      </c>
      <c r="AR92" s="141" t="str">
        <f t="shared" si="44"/>
        <v/>
      </c>
      <c r="AS92" s="138"/>
      <c r="AT92" s="138"/>
      <c r="AU92" s="138"/>
      <c r="AV92" s="138"/>
      <c r="AW92" s="98" t="str">
        <f t="shared" si="45"/>
        <v/>
      </c>
      <c r="AX92" s="98" t="str">
        <f t="shared" si="46"/>
        <v/>
      </c>
      <c r="AY92" s="141" t="str">
        <f t="shared" si="47"/>
        <v/>
      </c>
      <c r="AZ92" s="139"/>
      <c r="BA92" s="139"/>
      <c r="BB92" s="139"/>
      <c r="BC92" s="139"/>
      <c r="BD92" s="139"/>
      <c r="BE92" s="99" t="str">
        <f t="shared" si="48"/>
        <v/>
      </c>
      <c r="BF92" s="100" t="str">
        <f t="shared" si="49"/>
        <v xml:space="preserve"> </v>
      </c>
      <c r="BG92" s="139"/>
      <c r="BH92" s="139"/>
      <c r="BI92" s="139"/>
      <c r="BJ92" s="139"/>
      <c r="BK92" s="139"/>
      <c r="BL92" s="99" t="str">
        <f t="shared" si="50"/>
        <v/>
      </c>
      <c r="BM92" s="100" t="str">
        <f t="shared" si="51"/>
        <v xml:space="preserve"> </v>
      </c>
      <c r="BN92" s="139"/>
      <c r="BO92" s="139"/>
      <c r="BP92" s="139"/>
      <c r="BQ92" s="139"/>
      <c r="BR92" s="139"/>
      <c r="BS92" s="99" t="str">
        <f t="shared" si="52"/>
        <v/>
      </c>
      <c r="BT92" s="140" t="str">
        <f t="shared" si="53"/>
        <v xml:space="preserve"> </v>
      </c>
    </row>
    <row r="93" spans="1:72" ht="18.75" x14ac:dyDescent="0.25">
      <c r="A93" s="96">
        <v>83</v>
      </c>
      <c r="B93" s="134"/>
      <c r="C93" s="135"/>
      <c r="D93" s="136"/>
      <c r="E93" s="136"/>
      <c r="F93" s="104" t="str">
        <f t="shared" si="27"/>
        <v/>
      </c>
      <c r="G93" s="137"/>
      <c r="H93" s="102" t="str">
        <f t="shared" si="28"/>
        <v/>
      </c>
      <c r="I93" s="105" t="str">
        <f t="shared" si="29"/>
        <v/>
      </c>
      <c r="J93" s="138"/>
      <c r="K93" s="138"/>
      <c r="L93" s="138"/>
      <c r="M93" s="138"/>
      <c r="N93" s="98" t="str">
        <f t="shared" si="30"/>
        <v/>
      </c>
      <c r="O93" s="98" t="str">
        <f t="shared" si="31"/>
        <v/>
      </c>
      <c r="P93" s="141" t="str">
        <f t="shared" si="32"/>
        <v/>
      </c>
      <c r="Q93" s="138"/>
      <c r="R93" s="138"/>
      <c r="S93" s="138"/>
      <c r="T93" s="138"/>
      <c r="U93" s="98" t="str">
        <f t="shared" si="33"/>
        <v/>
      </c>
      <c r="V93" s="98" t="str">
        <f t="shared" si="34"/>
        <v/>
      </c>
      <c r="W93" s="141" t="str">
        <f t="shared" si="35"/>
        <v/>
      </c>
      <c r="X93" s="138"/>
      <c r="Y93" s="138"/>
      <c r="Z93" s="138"/>
      <c r="AA93" s="138"/>
      <c r="AB93" s="98" t="str">
        <f t="shared" si="36"/>
        <v/>
      </c>
      <c r="AC93" s="98" t="str">
        <f t="shared" si="37"/>
        <v/>
      </c>
      <c r="AD93" s="141" t="str">
        <f t="shared" si="38"/>
        <v/>
      </c>
      <c r="AE93" s="138"/>
      <c r="AF93" s="138"/>
      <c r="AG93" s="138"/>
      <c r="AH93" s="138"/>
      <c r="AI93" s="98" t="str">
        <f t="shared" si="39"/>
        <v/>
      </c>
      <c r="AJ93" s="98" t="str">
        <f t="shared" si="40"/>
        <v/>
      </c>
      <c r="AK93" s="141" t="str">
        <f t="shared" si="41"/>
        <v/>
      </c>
      <c r="AL93" s="138"/>
      <c r="AM93" s="138"/>
      <c r="AN93" s="138"/>
      <c r="AO93" s="138"/>
      <c r="AP93" s="98" t="str">
        <f t="shared" si="42"/>
        <v/>
      </c>
      <c r="AQ93" s="98" t="str">
        <f t="shared" si="43"/>
        <v/>
      </c>
      <c r="AR93" s="141" t="str">
        <f t="shared" si="44"/>
        <v/>
      </c>
      <c r="AS93" s="138"/>
      <c r="AT93" s="138"/>
      <c r="AU93" s="138"/>
      <c r="AV93" s="138"/>
      <c r="AW93" s="98" t="str">
        <f t="shared" si="45"/>
        <v/>
      </c>
      <c r="AX93" s="98" t="str">
        <f t="shared" si="46"/>
        <v/>
      </c>
      <c r="AY93" s="141" t="str">
        <f t="shared" si="47"/>
        <v/>
      </c>
      <c r="AZ93" s="139"/>
      <c r="BA93" s="139"/>
      <c r="BB93" s="139"/>
      <c r="BC93" s="139"/>
      <c r="BD93" s="139"/>
      <c r="BE93" s="99" t="str">
        <f t="shared" si="48"/>
        <v/>
      </c>
      <c r="BF93" s="100" t="str">
        <f t="shared" si="49"/>
        <v xml:space="preserve"> </v>
      </c>
      <c r="BG93" s="139"/>
      <c r="BH93" s="139"/>
      <c r="BI93" s="139"/>
      <c r="BJ93" s="139"/>
      <c r="BK93" s="139"/>
      <c r="BL93" s="99" t="str">
        <f t="shared" si="50"/>
        <v/>
      </c>
      <c r="BM93" s="100" t="str">
        <f t="shared" si="51"/>
        <v xml:space="preserve"> </v>
      </c>
      <c r="BN93" s="139"/>
      <c r="BO93" s="139"/>
      <c r="BP93" s="139"/>
      <c r="BQ93" s="139"/>
      <c r="BR93" s="139"/>
      <c r="BS93" s="99" t="str">
        <f t="shared" si="52"/>
        <v/>
      </c>
      <c r="BT93" s="140" t="str">
        <f t="shared" si="53"/>
        <v xml:space="preserve"> </v>
      </c>
    </row>
    <row r="94" spans="1:72" ht="18.75" x14ac:dyDescent="0.25">
      <c r="A94" s="101">
        <v>84</v>
      </c>
      <c r="B94" s="134"/>
      <c r="C94" s="135"/>
      <c r="D94" s="136"/>
      <c r="E94" s="136"/>
      <c r="F94" s="104" t="str">
        <f t="shared" si="27"/>
        <v/>
      </c>
      <c r="G94" s="137"/>
      <c r="H94" s="102" t="str">
        <f t="shared" si="28"/>
        <v/>
      </c>
      <c r="I94" s="105" t="str">
        <f t="shared" si="29"/>
        <v/>
      </c>
      <c r="J94" s="138"/>
      <c r="K94" s="138"/>
      <c r="L94" s="138"/>
      <c r="M94" s="138"/>
      <c r="N94" s="98" t="str">
        <f t="shared" si="30"/>
        <v/>
      </c>
      <c r="O94" s="98" t="str">
        <f t="shared" si="31"/>
        <v/>
      </c>
      <c r="P94" s="141" t="str">
        <f t="shared" si="32"/>
        <v/>
      </c>
      <c r="Q94" s="138"/>
      <c r="R94" s="138"/>
      <c r="S94" s="138"/>
      <c r="T94" s="138"/>
      <c r="U94" s="98" t="str">
        <f t="shared" si="33"/>
        <v/>
      </c>
      <c r="V94" s="98" t="str">
        <f t="shared" si="34"/>
        <v/>
      </c>
      <c r="W94" s="141" t="str">
        <f t="shared" si="35"/>
        <v/>
      </c>
      <c r="X94" s="138"/>
      <c r="Y94" s="138"/>
      <c r="Z94" s="138"/>
      <c r="AA94" s="138"/>
      <c r="AB94" s="98" t="str">
        <f t="shared" si="36"/>
        <v/>
      </c>
      <c r="AC94" s="98" t="str">
        <f t="shared" si="37"/>
        <v/>
      </c>
      <c r="AD94" s="141" t="str">
        <f t="shared" si="38"/>
        <v/>
      </c>
      <c r="AE94" s="138"/>
      <c r="AF94" s="138"/>
      <c r="AG94" s="138"/>
      <c r="AH94" s="138"/>
      <c r="AI94" s="98" t="str">
        <f t="shared" si="39"/>
        <v/>
      </c>
      <c r="AJ94" s="98" t="str">
        <f t="shared" si="40"/>
        <v/>
      </c>
      <c r="AK94" s="141" t="str">
        <f t="shared" si="41"/>
        <v/>
      </c>
      <c r="AL94" s="138"/>
      <c r="AM94" s="138"/>
      <c r="AN94" s="138"/>
      <c r="AO94" s="138"/>
      <c r="AP94" s="98" t="str">
        <f t="shared" si="42"/>
        <v/>
      </c>
      <c r="AQ94" s="98" t="str">
        <f t="shared" si="43"/>
        <v/>
      </c>
      <c r="AR94" s="141" t="str">
        <f t="shared" si="44"/>
        <v/>
      </c>
      <c r="AS94" s="138"/>
      <c r="AT94" s="138"/>
      <c r="AU94" s="138"/>
      <c r="AV94" s="138"/>
      <c r="AW94" s="98" t="str">
        <f t="shared" si="45"/>
        <v/>
      </c>
      <c r="AX94" s="98" t="str">
        <f t="shared" si="46"/>
        <v/>
      </c>
      <c r="AY94" s="141" t="str">
        <f t="shared" si="47"/>
        <v/>
      </c>
      <c r="AZ94" s="139"/>
      <c r="BA94" s="139"/>
      <c r="BB94" s="139"/>
      <c r="BC94" s="139"/>
      <c r="BD94" s="139"/>
      <c r="BE94" s="99" t="str">
        <f t="shared" si="48"/>
        <v/>
      </c>
      <c r="BF94" s="100" t="str">
        <f t="shared" si="49"/>
        <v xml:space="preserve"> </v>
      </c>
      <c r="BG94" s="139"/>
      <c r="BH94" s="139"/>
      <c r="BI94" s="139"/>
      <c r="BJ94" s="139"/>
      <c r="BK94" s="139"/>
      <c r="BL94" s="99" t="str">
        <f t="shared" si="50"/>
        <v/>
      </c>
      <c r="BM94" s="100" t="str">
        <f t="shared" si="51"/>
        <v xml:space="preserve"> </v>
      </c>
      <c r="BN94" s="139"/>
      <c r="BO94" s="139"/>
      <c r="BP94" s="139"/>
      <c r="BQ94" s="139"/>
      <c r="BR94" s="139"/>
      <c r="BS94" s="99" t="str">
        <f t="shared" si="52"/>
        <v/>
      </c>
      <c r="BT94" s="140" t="str">
        <f t="shared" si="53"/>
        <v xml:space="preserve"> </v>
      </c>
    </row>
    <row r="95" spans="1:72" ht="18.75" x14ac:dyDescent="0.25">
      <c r="A95" s="96">
        <v>85</v>
      </c>
      <c r="B95" s="134"/>
      <c r="C95" s="135"/>
      <c r="D95" s="136"/>
      <c r="E95" s="136"/>
      <c r="F95" s="104" t="str">
        <f t="shared" si="27"/>
        <v/>
      </c>
      <c r="G95" s="137"/>
      <c r="H95" s="102" t="str">
        <f t="shared" si="28"/>
        <v/>
      </c>
      <c r="I95" s="105" t="str">
        <f t="shared" si="29"/>
        <v/>
      </c>
      <c r="J95" s="138"/>
      <c r="K95" s="138"/>
      <c r="L95" s="138"/>
      <c r="M95" s="138"/>
      <c r="N95" s="98" t="str">
        <f t="shared" si="30"/>
        <v/>
      </c>
      <c r="O95" s="98" t="str">
        <f t="shared" si="31"/>
        <v/>
      </c>
      <c r="P95" s="141" t="str">
        <f t="shared" si="32"/>
        <v/>
      </c>
      <c r="Q95" s="138"/>
      <c r="R95" s="138"/>
      <c r="S95" s="138"/>
      <c r="T95" s="138"/>
      <c r="U95" s="98" t="str">
        <f t="shared" si="33"/>
        <v/>
      </c>
      <c r="V95" s="98" t="str">
        <f t="shared" si="34"/>
        <v/>
      </c>
      <c r="W95" s="141" t="str">
        <f t="shared" si="35"/>
        <v/>
      </c>
      <c r="X95" s="138"/>
      <c r="Y95" s="138"/>
      <c r="Z95" s="138"/>
      <c r="AA95" s="138"/>
      <c r="AB95" s="98" t="str">
        <f t="shared" si="36"/>
        <v/>
      </c>
      <c r="AC95" s="98" t="str">
        <f t="shared" si="37"/>
        <v/>
      </c>
      <c r="AD95" s="141" t="str">
        <f t="shared" si="38"/>
        <v/>
      </c>
      <c r="AE95" s="138"/>
      <c r="AF95" s="138"/>
      <c r="AG95" s="138"/>
      <c r="AH95" s="138"/>
      <c r="AI95" s="98" t="str">
        <f t="shared" si="39"/>
        <v/>
      </c>
      <c r="AJ95" s="98" t="str">
        <f t="shared" si="40"/>
        <v/>
      </c>
      <c r="AK95" s="141" t="str">
        <f t="shared" si="41"/>
        <v/>
      </c>
      <c r="AL95" s="138"/>
      <c r="AM95" s="138"/>
      <c r="AN95" s="138"/>
      <c r="AO95" s="138"/>
      <c r="AP95" s="98" t="str">
        <f t="shared" si="42"/>
        <v/>
      </c>
      <c r="AQ95" s="98" t="str">
        <f t="shared" si="43"/>
        <v/>
      </c>
      <c r="AR95" s="141" t="str">
        <f t="shared" si="44"/>
        <v/>
      </c>
      <c r="AS95" s="138"/>
      <c r="AT95" s="138"/>
      <c r="AU95" s="138"/>
      <c r="AV95" s="138"/>
      <c r="AW95" s="98" t="str">
        <f t="shared" si="45"/>
        <v/>
      </c>
      <c r="AX95" s="98" t="str">
        <f t="shared" si="46"/>
        <v/>
      </c>
      <c r="AY95" s="141" t="str">
        <f t="shared" si="47"/>
        <v/>
      </c>
      <c r="AZ95" s="139"/>
      <c r="BA95" s="139"/>
      <c r="BB95" s="139"/>
      <c r="BC95" s="139"/>
      <c r="BD95" s="139"/>
      <c r="BE95" s="99" t="str">
        <f t="shared" si="48"/>
        <v/>
      </c>
      <c r="BF95" s="100" t="str">
        <f t="shared" si="49"/>
        <v xml:space="preserve"> </v>
      </c>
      <c r="BG95" s="139"/>
      <c r="BH95" s="139"/>
      <c r="BI95" s="139"/>
      <c r="BJ95" s="139"/>
      <c r="BK95" s="139"/>
      <c r="BL95" s="99" t="str">
        <f t="shared" si="50"/>
        <v/>
      </c>
      <c r="BM95" s="100" t="str">
        <f t="shared" si="51"/>
        <v xml:space="preserve"> </v>
      </c>
      <c r="BN95" s="139"/>
      <c r="BO95" s="139"/>
      <c r="BP95" s="139"/>
      <c r="BQ95" s="139"/>
      <c r="BR95" s="139"/>
      <c r="BS95" s="99" t="str">
        <f t="shared" si="52"/>
        <v/>
      </c>
      <c r="BT95" s="140" t="str">
        <f t="shared" si="53"/>
        <v xml:space="preserve"> </v>
      </c>
    </row>
    <row r="96" spans="1:72" ht="18.75" x14ac:dyDescent="0.25">
      <c r="A96" s="101">
        <v>86</v>
      </c>
      <c r="B96" s="134"/>
      <c r="C96" s="135"/>
      <c r="D96" s="136"/>
      <c r="E96" s="136"/>
      <c r="F96" s="104" t="str">
        <f t="shared" si="27"/>
        <v/>
      </c>
      <c r="G96" s="137"/>
      <c r="H96" s="102" t="str">
        <f t="shared" si="28"/>
        <v/>
      </c>
      <c r="I96" s="105" t="str">
        <f t="shared" si="29"/>
        <v/>
      </c>
      <c r="J96" s="138"/>
      <c r="K96" s="138"/>
      <c r="L96" s="138"/>
      <c r="M96" s="138"/>
      <c r="N96" s="98" t="str">
        <f t="shared" si="30"/>
        <v/>
      </c>
      <c r="O96" s="98" t="str">
        <f t="shared" si="31"/>
        <v/>
      </c>
      <c r="P96" s="141" t="str">
        <f t="shared" si="32"/>
        <v/>
      </c>
      <c r="Q96" s="138"/>
      <c r="R96" s="138"/>
      <c r="S96" s="138"/>
      <c r="T96" s="138"/>
      <c r="U96" s="98" t="str">
        <f t="shared" si="33"/>
        <v/>
      </c>
      <c r="V96" s="98" t="str">
        <f t="shared" si="34"/>
        <v/>
      </c>
      <c r="W96" s="141" t="str">
        <f t="shared" si="35"/>
        <v/>
      </c>
      <c r="X96" s="138"/>
      <c r="Y96" s="138"/>
      <c r="Z96" s="138"/>
      <c r="AA96" s="138"/>
      <c r="AB96" s="98" t="str">
        <f t="shared" si="36"/>
        <v/>
      </c>
      <c r="AC96" s="98" t="str">
        <f t="shared" si="37"/>
        <v/>
      </c>
      <c r="AD96" s="141" t="str">
        <f t="shared" si="38"/>
        <v/>
      </c>
      <c r="AE96" s="138"/>
      <c r="AF96" s="138"/>
      <c r="AG96" s="138"/>
      <c r="AH96" s="138"/>
      <c r="AI96" s="98" t="str">
        <f t="shared" si="39"/>
        <v/>
      </c>
      <c r="AJ96" s="98" t="str">
        <f t="shared" si="40"/>
        <v/>
      </c>
      <c r="AK96" s="141" t="str">
        <f t="shared" si="41"/>
        <v/>
      </c>
      <c r="AL96" s="138"/>
      <c r="AM96" s="138"/>
      <c r="AN96" s="138"/>
      <c r="AO96" s="138"/>
      <c r="AP96" s="98" t="str">
        <f t="shared" si="42"/>
        <v/>
      </c>
      <c r="AQ96" s="98" t="str">
        <f t="shared" si="43"/>
        <v/>
      </c>
      <c r="AR96" s="141" t="str">
        <f t="shared" si="44"/>
        <v/>
      </c>
      <c r="AS96" s="138"/>
      <c r="AT96" s="138"/>
      <c r="AU96" s="138"/>
      <c r="AV96" s="138"/>
      <c r="AW96" s="98" t="str">
        <f t="shared" si="45"/>
        <v/>
      </c>
      <c r="AX96" s="98" t="str">
        <f t="shared" si="46"/>
        <v/>
      </c>
      <c r="AY96" s="141" t="str">
        <f t="shared" si="47"/>
        <v/>
      </c>
      <c r="AZ96" s="139"/>
      <c r="BA96" s="139"/>
      <c r="BB96" s="139"/>
      <c r="BC96" s="139"/>
      <c r="BD96" s="139"/>
      <c r="BE96" s="99" t="str">
        <f t="shared" si="48"/>
        <v/>
      </c>
      <c r="BF96" s="100" t="str">
        <f t="shared" si="49"/>
        <v xml:space="preserve"> </v>
      </c>
      <c r="BG96" s="139"/>
      <c r="BH96" s="139"/>
      <c r="BI96" s="139"/>
      <c r="BJ96" s="139"/>
      <c r="BK96" s="139"/>
      <c r="BL96" s="99" t="str">
        <f t="shared" si="50"/>
        <v/>
      </c>
      <c r="BM96" s="100" t="str">
        <f t="shared" si="51"/>
        <v xml:space="preserve"> </v>
      </c>
      <c r="BN96" s="139"/>
      <c r="BO96" s="139"/>
      <c r="BP96" s="139"/>
      <c r="BQ96" s="139"/>
      <c r="BR96" s="139"/>
      <c r="BS96" s="99" t="str">
        <f t="shared" si="52"/>
        <v/>
      </c>
      <c r="BT96" s="140" t="str">
        <f t="shared" si="53"/>
        <v xml:space="preserve"> </v>
      </c>
    </row>
    <row r="97" spans="1:72" ht="18.75" x14ac:dyDescent="0.25">
      <c r="A97" s="96">
        <v>87</v>
      </c>
      <c r="B97" s="134"/>
      <c r="C97" s="135"/>
      <c r="D97" s="136"/>
      <c r="E97" s="136"/>
      <c r="F97" s="104" t="str">
        <f t="shared" si="27"/>
        <v/>
      </c>
      <c r="G97" s="137"/>
      <c r="H97" s="102" t="str">
        <f t="shared" si="28"/>
        <v/>
      </c>
      <c r="I97" s="105" t="str">
        <f t="shared" si="29"/>
        <v/>
      </c>
      <c r="J97" s="138"/>
      <c r="K97" s="138"/>
      <c r="L97" s="138"/>
      <c r="M97" s="138"/>
      <c r="N97" s="98" t="str">
        <f t="shared" si="30"/>
        <v/>
      </c>
      <c r="O97" s="98" t="str">
        <f t="shared" si="31"/>
        <v/>
      </c>
      <c r="P97" s="141" t="str">
        <f t="shared" si="32"/>
        <v/>
      </c>
      <c r="Q97" s="138"/>
      <c r="R97" s="138"/>
      <c r="S97" s="138"/>
      <c r="T97" s="138"/>
      <c r="U97" s="98" t="str">
        <f t="shared" si="33"/>
        <v/>
      </c>
      <c r="V97" s="98" t="str">
        <f t="shared" si="34"/>
        <v/>
      </c>
      <c r="W97" s="141" t="str">
        <f t="shared" si="35"/>
        <v/>
      </c>
      <c r="X97" s="138"/>
      <c r="Y97" s="138"/>
      <c r="Z97" s="138"/>
      <c r="AA97" s="138"/>
      <c r="AB97" s="98" t="str">
        <f t="shared" si="36"/>
        <v/>
      </c>
      <c r="AC97" s="98" t="str">
        <f t="shared" si="37"/>
        <v/>
      </c>
      <c r="AD97" s="141" t="str">
        <f t="shared" si="38"/>
        <v/>
      </c>
      <c r="AE97" s="138"/>
      <c r="AF97" s="138"/>
      <c r="AG97" s="138"/>
      <c r="AH97" s="138"/>
      <c r="AI97" s="98" t="str">
        <f t="shared" si="39"/>
        <v/>
      </c>
      <c r="AJ97" s="98" t="str">
        <f t="shared" si="40"/>
        <v/>
      </c>
      <c r="AK97" s="141" t="str">
        <f t="shared" si="41"/>
        <v/>
      </c>
      <c r="AL97" s="138"/>
      <c r="AM97" s="138"/>
      <c r="AN97" s="138"/>
      <c r="AO97" s="138"/>
      <c r="AP97" s="98" t="str">
        <f t="shared" si="42"/>
        <v/>
      </c>
      <c r="AQ97" s="98" t="str">
        <f t="shared" si="43"/>
        <v/>
      </c>
      <c r="AR97" s="141" t="str">
        <f t="shared" si="44"/>
        <v/>
      </c>
      <c r="AS97" s="138"/>
      <c r="AT97" s="138"/>
      <c r="AU97" s="138"/>
      <c r="AV97" s="138"/>
      <c r="AW97" s="98" t="str">
        <f t="shared" si="45"/>
        <v/>
      </c>
      <c r="AX97" s="98" t="str">
        <f t="shared" si="46"/>
        <v/>
      </c>
      <c r="AY97" s="141" t="str">
        <f t="shared" si="47"/>
        <v/>
      </c>
      <c r="AZ97" s="139"/>
      <c r="BA97" s="139"/>
      <c r="BB97" s="139"/>
      <c r="BC97" s="139"/>
      <c r="BD97" s="139"/>
      <c r="BE97" s="99" t="str">
        <f t="shared" si="48"/>
        <v/>
      </c>
      <c r="BF97" s="100" t="str">
        <f t="shared" si="49"/>
        <v xml:space="preserve"> </v>
      </c>
      <c r="BG97" s="139"/>
      <c r="BH97" s="139"/>
      <c r="BI97" s="139"/>
      <c r="BJ97" s="139"/>
      <c r="BK97" s="139"/>
      <c r="BL97" s="99" t="str">
        <f t="shared" si="50"/>
        <v/>
      </c>
      <c r="BM97" s="100" t="str">
        <f t="shared" si="51"/>
        <v xml:space="preserve"> </v>
      </c>
      <c r="BN97" s="139"/>
      <c r="BO97" s="139"/>
      <c r="BP97" s="139"/>
      <c r="BQ97" s="139"/>
      <c r="BR97" s="139"/>
      <c r="BS97" s="99" t="str">
        <f t="shared" si="52"/>
        <v/>
      </c>
      <c r="BT97" s="140" t="str">
        <f t="shared" si="53"/>
        <v xml:space="preserve"> </v>
      </c>
    </row>
    <row r="98" spans="1:72" ht="18.75" x14ac:dyDescent="0.25">
      <c r="A98" s="101">
        <v>88</v>
      </c>
      <c r="B98" s="134"/>
      <c r="C98" s="135"/>
      <c r="D98" s="136"/>
      <c r="E98" s="136"/>
      <c r="F98" s="104" t="str">
        <f t="shared" si="27"/>
        <v/>
      </c>
      <c r="G98" s="137"/>
      <c r="H98" s="102" t="str">
        <f t="shared" si="28"/>
        <v/>
      </c>
      <c r="I98" s="105" t="str">
        <f t="shared" si="29"/>
        <v/>
      </c>
      <c r="J98" s="138"/>
      <c r="K98" s="138"/>
      <c r="L98" s="138"/>
      <c r="M98" s="138"/>
      <c r="N98" s="98" t="str">
        <f t="shared" si="30"/>
        <v/>
      </c>
      <c r="O98" s="98" t="str">
        <f t="shared" si="31"/>
        <v/>
      </c>
      <c r="P98" s="141" t="str">
        <f t="shared" si="32"/>
        <v/>
      </c>
      <c r="Q98" s="138"/>
      <c r="R98" s="138"/>
      <c r="S98" s="138"/>
      <c r="T98" s="138"/>
      <c r="U98" s="98" t="str">
        <f t="shared" si="33"/>
        <v/>
      </c>
      <c r="V98" s="98" t="str">
        <f t="shared" si="34"/>
        <v/>
      </c>
      <c r="W98" s="141" t="str">
        <f t="shared" si="35"/>
        <v/>
      </c>
      <c r="X98" s="138"/>
      <c r="Y98" s="138"/>
      <c r="Z98" s="138"/>
      <c r="AA98" s="138"/>
      <c r="AB98" s="98" t="str">
        <f t="shared" si="36"/>
        <v/>
      </c>
      <c r="AC98" s="98" t="str">
        <f t="shared" si="37"/>
        <v/>
      </c>
      <c r="AD98" s="141" t="str">
        <f t="shared" si="38"/>
        <v/>
      </c>
      <c r="AE98" s="138"/>
      <c r="AF98" s="138"/>
      <c r="AG98" s="138"/>
      <c r="AH98" s="138"/>
      <c r="AI98" s="98" t="str">
        <f t="shared" si="39"/>
        <v/>
      </c>
      <c r="AJ98" s="98" t="str">
        <f t="shared" si="40"/>
        <v/>
      </c>
      <c r="AK98" s="141" t="str">
        <f t="shared" si="41"/>
        <v/>
      </c>
      <c r="AL98" s="138"/>
      <c r="AM98" s="138"/>
      <c r="AN98" s="138"/>
      <c r="AO98" s="138"/>
      <c r="AP98" s="98" t="str">
        <f t="shared" si="42"/>
        <v/>
      </c>
      <c r="AQ98" s="98" t="str">
        <f t="shared" si="43"/>
        <v/>
      </c>
      <c r="AR98" s="141" t="str">
        <f t="shared" si="44"/>
        <v/>
      </c>
      <c r="AS98" s="138"/>
      <c r="AT98" s="138"/>
      <c r="AU98" s="138"/>
      <c r="AV98" s="138"/>
      <c r="AW98" s="98" t="str">
        <f t="shared" si="45"/>
        <v/>
      </c>
      <c r="AX98" s="98" t="str">
        <f t="shared" si="46"/>
        <v/>
      </c>
      <c r="AY98" s="141" t="str">
        <f t="shared" si="47"/>
        <v/>
      </c>
      <c r="AZ98" s="139"/>
      <c r="BA98" s="139"/>
      <c r="BB98" s="139"/>
      <c r="BC98" s="139"/>
      <c r="BD98" s="139"/>
      <c r="BE98" s="99" t="str">
        <f t="shared" si="48"/>
        <v/>
      </c>
      <c r="BF98" s="100" t="str">
        <f t="shared" si="49"/>
        <v xml:space="preserve"> </v>
      </c>
      <c r="BG98" s="139"/>
      <c r="BH98" s="139"/>
      <c r="BI98" s="139"/>
      <c r="BJ98" s="139"/>
      <c r="BK98" s="139"/>
      <c r="BL98" s="99" t="str">
        <f t="shared" si="50"/>
        <v/>
      </c>
      <c r="BM98" s="100" t="str">
        <f t="shared" si="51"/>
        <v xml:space="preserve"> </v>
      </c>
      <c r="BN98" s="139"/>
      <c r="BO98" s="139"/>
      <c r="BP98" s="139"/>
      <c r="BQ98" s="139"/>
      <c r="BR98" s="139"/>
      <c r="BS98" s="99" t="str">
        <f t="shared" si="52"/>
        <v/>
      </c>
      <c r="BT98" s="140" t="str">
        <f t="shared" si="53"/>
        <v xml:space="preserve"> </v>
      </c>
    </row>
    <row r="99" spans="1:72" ht="18.75" x14ac:dyDescent="0.25">
      <c r="A99" s="96">
        <v>89</v>
      </c>
      <c r="B99" s="134"/>
      <c r="C99" s="135"/>
      <c r="D99" s="136"/>
      <c r="E99" s="136"/>
      <c r="F99" s="104" t="str">
        <f t="shared" si="27"/>
        <v/>
      </c>
      <c r="G99" s="137"/>
      <c r="H99" s="102" t="str">
        <f t="shared" si="28"/>
        <v/>
      </c>
      <c r="I99" s="105" t="str">
        <f t="shared" si="29"/>
        <v/>
      </c>
      <c r="J99" s="138"/>
      <c r="K99" s="138"/>
      <c r="L99" s="138"/>
      <c r="M99" s="138"/>
      <c r="N99" s="98" t="str">
        <f t="shared" si="30"/>
        <v/>
      </c>
      <c r="O99" s="98" t="str">
        <f t="shared" si="31"/>
        <v/>
      </c>
      <c r="P99" s="141" t="str">
        <f t="shared" si="32"/>
        <v/>
      </c>
      <c r="Q99" s="138"/>
      <c r="R99" s="138"/>
      <c r="S99" s="138"/>
      <c r="T99" s="138"/>
      <c r="U99" s="98" t="str">
        <f t="shared" si="33"/>
        <v/>
      </c>
      <c r="V99" s="98" t="str">
        <f t="shared" si="34"/>
        <v/>
      </c>
      <c r="W99" s="141" t="str">
        <f t="shared" si="35"/>
        <v/>
      </c>
      <c r="X99" s="138"/>
      <c r="Y99" s="138"/>
      <c r="Z99" s="138"/>
      <c r="AA99" s="138"/>
      <c r="AB99" s="98" t="str">
        <f t="shared" si="36"/>
        <v/>
      </c>
      <c r="AC99" s="98" t="str">
        <f t="shared" si="37"/>
        <v/>
      </c>
      <c r="AD99" s="141" t="str">
        <f t="shared" si="38"/>
        <v/>
      </c>
      <c r="AE99" s="138"/>
      <c r="AF99" s="138"/>
      <c r="AG99" s="138"/>
      <c r="AH99" s="138"/>
      <c r="AI99" s="98" t="str">
        <f t="shared" si="39"/>
        <v/>
      </c>
      <c r="AJ99" s="98" t="str">
        <f t="shared" si="40"/>
        <v/>
      </c>
      <c r="AK99" s="141" t="str">
        <f t="shared" si="41"/>
        <v/>
      </c>
      <c r="AL99" s="138"/>
      <c r="AM99" s="138"/>
      <c r="AN99" s="138"/>
      <c r="AO99" s="138"/>
      <c r="AP99" s="98" t="str">
        <f t="shared" si="42"/>
        <v/>
      </c>
      <c r="AQ99" s="98" t="str">
        <f t="shared" si="43"/>
        <v/>
      </c>
      <c r="AR99" s="141" t="str">
        <f t="shared" si="44"/>
        <v/>
      </c>
      <c r="AS99" s="138"/>
      <c r="AT99" s="138"/>
      <c r="AU99" s="138"/>
      <c r="AV99" s="138"/>
      <c r="AW99" s="98" t="str">
        <f t="shared" si="45"/>
        <v/>
      </c>
      <c r="AX99" s="98" t="str">
        <f t="shared" si="46"/>
        <v/>
      </c>
      <c r="AY99" s="141" t="str">
        <f t="shared" si="47"/>
        <v/>
      </c>
      <c r="AZ99" s="139"/>
      <c r="BA99" s="139"/>
      <c r="BB99" s="139"/>
      <c r="BC99" s="139"/>
      <c r="BD99" s="139"/>
      <c r="BE99" s="99" t="str">
        <f t="shared" si="48"/>
        <v/>
      </c>
      <c r="BF99" s="100" t="str">
        <f t="shared" si="49"/>
        <v xml:space="preserve"> </v>
      </c>
      <c r="BG99" s="139"/>
      <c r="BH99" s="139"/>
      <c r="BI99" s="139"/>
      <c r="BJ99" s="139"/>
      <c r="BK99" s="139"/>
      <c r="BL99" s="99" t="str">
        <f t="shared" si="50"/>
        <v/>
      </c>
      <c r="BM99" s="100" t="str">
        <f t="shared" si="51"/>
        <v xml:space="preserve"> </v>
      </c>
      <c r="BN99" s="139"/>
      <c r="BO99" s="139"/>
      <c r="BP99" s="139"/>
      <c r="BQ99" s="139"/>
      <c r="BR99" s="139"/>
      <c r="BS99" s="99" t="str">
        <f t="shared" si="52"/>
        <v/>
      </c>
      <c r="BT99" s="140" t="str">
        <f t="shared" si="53"/>
        <v xml:space="preserve"> </v>
      </c>
    </row>
    <row r="100" spans="1:72" ht="18.75" x14ac:dyDescent="0.25">
      <c r="A100" s="101">
        <v>90</v>
      </c>
      <c r="B100" s="134"/>
      <c r="C100" s="135"/>
      <c r="D100" s="136"/>
      <c r="E100" s="136"/>
      <c r="F100" s="104" t="str">
        <f t="shared" si="27"/>
        <v/>
      </c>
      <c r="G100" s="137"/>
      <c r="H100" s="102" t="str">
        <f t="shared" si="28"/>
        <v/>
      </c>
      <c r="I100" s="105" t="str">
        <f t="shared" si="29"/>
        <v/>
      </c>
      <c r="J100" s="138"/>
      <c r="K100" s="138"/>
      <c r="L100" s="138"/>
      <c r="M100" s="138"/>
      <c r="N100" s="98" t="str">
        <f t="shared" si="30"/>
        <v/>
      </c>
      <c r="O100" s="98" t="str">
        <f t="shared" si="31"/>
        <v/>
      </c>
      <c r="P100" s="141" t="str">
        <f t="shared" si="32"/>
        <v/>
      </c>
      <c r="Q100" s="138"/>
      <c r="R100" s="138"/>
      <c r="S100" s="138"/>
      <c r="T100" s="138"/>
      <c r="U100" s="98" t="str">
        <f t="shared" si="33"/>
        <v/>
      </c>
      <c r="V100" s="98" t="str">
        <f t="shared" si="34"/>
        <v/>
      </c>
      <c r="W100" s="141" t="str">
        <f t="shared" si="35"/>
        <v/>
      </c>
      <c r="X100" s="138"/>
      <c r="Y100" s="138"/>
      <c r="Z100" s="138"/>
      <c r="AA100" s="138"/>
      <c r="AB100" s="98" t="str">
        <f t="shared" si="36"/>
        <v/>
      </c>
      <c r="AC100" s="98" t="str">
        <f t="shared" si="37"/>
        <v/>
      </c>
      <c r="AD100" s="141" t="str">
        <f t="shared" si="38"/>
        <v/>
      </c>
      <c r="AE100" s="138"/>
      <c r="AF100" s="138"/>
      <c r="AG100" s="138"/>
      <c r="AH100" s="138"/>
      <c r="AI100" s="98" t="str">
        <f t="shared" si="39"/>
        <v/>
      </c>
      <c r="AJ100" s="98" t="str">
        <f t="shared" si="40"/>
        <v/>
      </c>
      <c r="AK100" s="141" t="str">
        <f t="shared" si="41"/>
        <v/>
      </c>
      <c r="AL100" s="138"/>
      <c r="AM100" s="138"/>
      <c r="AN100" s="138"/>
      <c r="AO100" s="138"/>
      <c r="AP100" s="98" t="str">
        <f t="shared" si="42"/>
        <v/>
      </c>
      <c r="AQ100" s="98" t="str">
        <f t="shared" si="43"/>
        <v/>
      </c>
      <c r="AR100" s="141" t="str">
        <f t="shared" si="44"/>
        <v/>
      </c>
      <c r="AS100" s="138"/>
      <c r="AT100" s="138"/>
      <c r="AU100" s="138"/>
      <c r="AV100" s="138"/>
      <c r="AW100" s="98" t="str">
        <f t="shared" si="45"/>
        <v/>
      </c>
      <c r="AX100" s="98" t="str">
        <f t="shared" si="46"/>
        <v/>
      </c>
      <c r="AY100" s="141" t="str">
        <f t="shared" si="47"/>
        <v/>
      </c>
      <c r="AZ100" s="139"/>
      <c r="BA100" s="139"/>
      <c r="BB100" s="139"/>
      <c r="BC100" s="139"/>
      <c r="BD100" s="139"/>
      <c r="BE100" s="99" t="str">
        <f t="shared" si="48"/>
        <v/>
      </c>
      <c r="BF100" s="100" t="str">
        <f t="shared" si="49"/>
        <v xml:space="preserve"> </v>
      </c>
      <c r="BG100" s="139"/>
      <c r="BH100" s="139"/>
      <c r="BI100" s="139"/>
      <c r="BJ100" s="139"/>
      <c r="BK100" s="139"/>
      <c r="BL100" s="99" t="str">
        <f t="shared" si="50"/>
        <v/>
      </c>
      <c r="BM100" s="100" t="str">
        <f t="shared" si="51"/>
        <v xml:space="preserve"> </v>
      </c>
      <c r="BN100" s="139"/>
      <c r="BO100" s="139"/>
      <c r="BP100" s="139"/>
      <c r="BQ100" s="139"/>
      <c r="BR100" s="139"/>
      <c r="BS100" s="99" t="str">
        <f t="shared" si="52"/>
        <v/>
      </c>
      <c r="BT100" s="140" t="str">
        <f t="shared" si="53"/>
        <v xml:space="preserve"> </v>
      </c>
    </row>
    <row r="101" spans="1:72" ht="18.75" x14ac:dyDescent="0.25">
      <c r="A101" s="96">
        <v>91</v>
      </c>
      <c r="B101" s="134"/>
      <c r="C101" s="135"/>
      <c r="D101" s="136"/>
      <c r="E101" s="136"/>
      <c r="F101" s="104" t="str">
        <f t="shared" si="27"/>
        <v/>
      </c>
      <c r="G101" s="137"/>
      <c r="H101" s="102" t="str">
        <f t="shared" si="28"/>
        <v/>
      </c>
      <c r="I101" s="105" t="str">
        <f t="shared" si="29"/>
        <v/>
      </c>
      <c r="J101" s="138"/>
      <c r="K101" s="138"/>
      <c r="L101" s="138"/>
      <c r="M101" s="138"/>
      <c r="N101" s="98" t="str">
        <f t="shared" si="30"/>
        <v/>
      </c>
      <c r="O101" s="98" t="str">
        <f t="shared" si="31"/>
        <v/>
      </c>
      <c r="P101" s="141" t="str">
        <f t="shared" si="32"/>
        <v/>
      </c>
      <c r="Q101" s="138"/>
      <c r="R101" s="138"/>
      <c r="S101" s="138"/>
      <c r="T101" s="138"/>
      <c r="U101" s="98" t="str">
        <f t="shared" si="33"/>
        <v/>
      </c>
      <c r="V101" s="98" t="str">
        <f t="shared" si="34"/>
        <v/>
      </c>
      <c r="W101" s="141" t="str">
        <f t="shared" si="35"/>
        <v/>
      </c>
      <c r="X101" s="138"/>
      <c r="Y101" s="138"/>
      <c r="Z101" s="138"/>
      <c r="AA101" s="138"/>
      <c r="AB101" s="98" t="str">
        <f t="shared" si="36"/>
        <v/>
      </c>
      <c r="AC101" s="98" t="str">
        <f t="shared" si="37"/>
        <v/>
      </c>
      <c r="AD101" s="141" t="str">
        <f t="shared" si="38"/>
        <v/>
      </c>
      <c r="AE101" s="138"/>
      <c r="AF101" s="138"/>
      <c r="AG101" s="138"/>
      <c r="AH101" s="138"/>
      <c r="AI101" s="98" t="str">
        <f t="shared" si="39"/>
        <v/>
      </c>
      <c r="AJ101" s="98" t="str">
        <f t="shared" si="40"/>
        <v/>
      </c>
      <c r="AK101" s="141" t="str">
        <f t="shared" si="41"/>
        <v/>
      </c>
      <c r="AL101" s="138"/>
      <c r="AM101" s="138"/>
      <c r="AN101" s="138"/>
      <c r="AO101" s="138"/>
      <c r="AP101" s="98" t="str">
        <f t="shared" si="42"/>
        <v/>
      </c>
      <c r="AQ101" s="98" t="str">
        <f t="shared" si="43"/>
        <v/>
      </c>
      <c r="AR101" s="141" t="str">
        <f t="shared" si="44"/>
        <v/>
      </c>
      <c r="AS101" s="138"/>
      <c r="AT101" s="138"/>
      <c r="AU101" s="138"/>
      <c r="AV101" s="138"/>
      <c r="AW101" s="98" t="str">
        <f t="shared" si="45"/>
        <v/>
      </c>
      <c r="AX101" s="98" t="str">
        <f t="shared" si="46"/>
        <v/>
      </c>
      <c r="AY101" s="141" t="str">
        <f t="shared" si="47"/>
        <v/>
      </c>
      <c r="AZ101" s="139"/>
      <c r="BA101" s="139"/>
      <c r="BB101" s="139"/>
      <c r="BC101" s="139"/>
      <c r="BD101" s="139"/>
      <c r="BE101" s="99" t="str">
        <f t="shared" si="48"/>
        <v/>
      </c>
      <c r="BF101" s="100" t="str">
        <f t="shared" si="49"/>
        <v xml:space="preserve"> </v>
      </c>
      <c r="BG101" s="139"/>
      <c r="BH101" s="139"/>
      <c r="BI101" s="139"/>
      <c r="BJ101" s="139"/>
      <c r="BK101" s="139"/>
      <c r="BL101" s="99" t="str">
        <f t="shared" si="50"/>
        <v/>
      </c>
      <c r="BM101" s="100" t="str">
        <f t="shared" si="51"/>
        <v xml:space="preserve"> </v>
      </c>
      <c r="BN101" s="139"/>
      <c r="BO101" s="139"/>
      <c r="BP101" s="139"/>
      <c r="BQ101" s="139"/>
      <c r="BR101" s="139"/>
      <c r="BS101" s="99" t="str">
        <f t="shared" si="52"/>
        <v/>
      </c>
      <c r="BT101" s="140" t="str">
        <f t="shared" si="53"/>
        <v xml:space="preserve"> </v>
      </c>
    </row>
    <row r="102" spans="1:72" ht="18.75" x14ac:dyDescent="0.25">
      <c r="A102" s="101">
        <v>92</v>
      </c>
      <c r="B102" s="134"/>
      <c r="C102" s="135"/>
      <c r="D102" s="136"/>
      <c r="E102" s="136"/>
      <c r="F102" s="104" t="str">
        <f t="shared" si="27"/>
        <v/>
      </c>
      <c r="G102" s="137"/>
      <c r="H102" s="102" t="str">
        <f t="shared" si="28"/>
        <v/>
      </c>
      <c r="I102" s="105" t="str">
        <f t="shared" si="29"/>
        <v/>
      </c>
      <c r="J102" s="138"/>
      <c r="K102" s="138"/>
      <c r="L102" s="138"/>
      <c r="M102" s="138"/>
      <c r="N102" s="98" t="str">
        <f t="shared" si="30"/>
        <v/>
      </c>
      <c r="O102" s="98" t="str">
        <f t="shared" si="31"/>
        <v/>
      </c>
      <c r="P102" s="141" t="str">
        <f t="shared" si="32"/>
        <v/>
      </c>
      <c r="Q102" s="138"/>
      <c r="R102" s="138"/>
      <c r="S102" s="138"/>
      <c r="T102" s="138"/>
      <c r="U102" s="98" t="str">
        <f t="shared" si="33"/>
        <v/>
      </c>
      <c r="V102" s="98" t="str">
        <f t="shared" si="34"/>
        <v/>
      </c>
      <c r="W102" s="141" t="str">
        <f t="shared" si="35"/>
        <v/>
      </c>
      <c r="X102" s="138"/>
      <c r="Y102" s="138"/>
      <c r="Z102" s="138"/>
      <c r="AA102" s="138"/>
      <c r="AB102" s="98" t="str">
        <f t="shared" si="36"/>
        <v/>
      </c>
      <c r="AC102" s="98" t="str">
        <f t="shared" si="37"/>
        <v/>
      </c>
      <c r="AD102" s="141" t="str">
        <f t="shared" si="38"/>
        <v/>
      </c>
      <c r="AE102" s="138"/>
      <c r="AF102" s="138"/>
      <c r="AG102" s="138"/>
      <c r="AH102" s="138"/>
      <c r="AI102" s="98" t="str">
        <f t="shared" si="39"/>
        <v/>
      </c>
      <c r="AJ102" s="98" t="str">
        <f t="shared" si="40"/>
        <v/>
      </c>
      <c r="AK102" s="141" t="str">
        <f t="shared" si="41"/>
        <v/>
      </c>
      <c r="AL102" s="138"/>
      <c r="AM102" s="138"/>
      <c r="AN102" s="138"/>
      <c r="AO102" s="138"/>
      <c r="AP102" s="98" t="str">
        <f t="shared" si="42"/>
        <v/>
      </c>
      <c r="AQ102" s="98" t="str">
        <f t="shared" si="43"/>
        <v/>
      </c>
      <c r="AR102" s="141" t="str">
        <f t="shared" si="44"/>
        <v/>
      </c>
      <c r="AS102" s="138"/>
      <c r="AT102" s="138"/>
      <c r="AU102" s="138"/>
      <c r="AV102" s="138"/>
      <c r="AW102" s="98" t="str">
        <f t="shared" si="45"/>
        <v/>
      </c>
      <c r="AX102" s="98" t="str">
        <f t="shared" si="46"/>
        <v/>
      </c>
      <c r="AY102" s="141" t="str">
        <f t="shared" si="47"/>
        <v/>
      </c>
      <c r="AZ102" s="139"/>
      <c r="BA102" s="139"/>
      <c r="BB102" s="139"/>
      <c r="BC102" s="139"/>
      <c r="BD102" s="139"/>
      <c r="BE102" s="99" t="str">
        <f t="shared" si="48"/>
        <v/>
      </c>
      <c r="BF102" s="100" t="str">
        <f t="shared" si="49"/>
        <v xml:space="preserve"> </v>
      </c>
      <c r="BG102" s="139"/>
      <c r="BH102" s="139"/>
      <c r="BI102" s="139"/>
      <c r="BJ102" s="139"/>
      <c r="BK102" s="139"/>
      <c r="BL102" s="99" t="str">
        <f t="shared" si="50"/>
        <v/>
      </c>
      <c r="BM102" s="100" t="str">
        <f t="shared" si="51"/>
        <v xml:space="preserve"> </v>
      </c>
      <c r="BN102" s="139"/>
      <c r="BO102" s="139"/>
      <c r="BP102" s="139"/>
      <c r="BQ102" s="139"/>
      <c r="BR102" s="139"/>
      <c r="BS102" s="99" t="str">
        <f t="shared" si="52"/>
        <v/>
      </c>
      <c r="BT102" s="140" t="str">
        <f t="shared" si="53"/>
        <v xml:space="preserve"> </v>
      </c>
    </row>
    <row r="103" spans="1:72" ht="18.75" x14ac:dyDescent="0.25">
      <c r="A103" s="96">
        <v>93</v>
      </c>
      <c r="B103" s="134"/>
      <c r="C103" s="135"/>
      <c r="D103" s="136"/>
      <c r="E103" s="136"/>
      <c r="F103" s="104" t="str">
        <f t="shared" si="27"/>
        <v/>
      </c>
      <c r="G103" s="137"/>
      <c r="H103" s="102" t="str">
        <f t="shared" si="28"/>
        <v/>
      </c>
      <c r="I103" s="105" t="str">
        <f t="shared" si="29"/>
        <v/>
      </c>
      <c r="J103" s="138"/>
      <c r="K103" s="138"/>
      <c r="L103" s="138"/>
      <c r="M103" s="138"/>
      <c r="N103" s="98" t="str">
        <f t="shared" si="30"/>
        <v/>
      </c>
      <c r="O103" s="98" t="str">
        <f t="shared" si="31"/>
        <v/>
      </c>
      <c r="P103" s="141" t="str">
        <f t="shared" si="32"/>
        <v/>
      </c>
      <c r="Q103" s="138"/>
      <c r="R103" s="138"/>
      <c r="S103" s="138"/>
      <c r="T103" s="138"/>
      <c r="U103" s="98" t="str">
        <f t="shared" si="33"/>
        <v/>
      </c>
      <c r="V103" s="98" t="str">
        <f t="shared" si="34"/>
        <v/>
      </c>
      <c r="W103" s="141" t="str">
        <f t="shared" si="35"/>
        <v/>
      </c>
      <c r="X103" s="138"/>
      <c r="Y103" s="138"/>
      <c r="Z103" s="138"/>
      <c r="AA103" s="138"/>
      <c r="AB103" s="98" t="str">
        <f t="shared" si="36"/>
        <v/>
      </c>
      <c r="AC103" s="98" t="str">
        <f t="shared" si="37"/>
        <v/>
      </c>
      <c r="AD103" s="141" t="str">
        <f t="shared" si="38"/>
        <v/>
      </c>
      <c r="AE103" s="138"/>
      <c r="AF103" s="138"/>
      <c r="AG103" s="138"/>
      <c r="AH103" s="138"/>
      <c r="AI103" s="98" t="str">
        <f t="shared" si="39"/>
        <v/>
      </c>
      <c r="AJ103" s="98" t="str">
        <f t="shared" si="40"/>
        <v/>
      </c>
      <c r="AK103" s="141" t="str">
        <f t="shared" si="41"/>
        <v/>
      </c>
      <c r="AL103" s="138"/>
      <c r="AM103" s="138"/>
      <c r="AN103" s="138"/>
      <c r="AO103" s="138"/>
      <c r="AP103" s="98" t="str">
        <f t="shared" si="42"/>
        <v/>
      </c>
      <c r="AQ103" s="98" t="str">
        <f t="shared" si="43"/>
        <v/>
      </c>
      <c r="AR103" s="141" t="str">
        <f t="shared" si="44"/>
        <v/>
      </c>
      <c r="AS103" s="138"/>
      <c r="AT103" s="138"/>
      <c r="AU103" s="138"/>
      <c r="AV103" s="138"/>
      <c r="AW103" s="98" t="str">
        <f t="shared" si="45"/>
        <v/>
      </c>
      <c r="AX103" s="98" t="str">
        <f t="shared" si="46"/>
        <v/>
      </c>
      <c r="AY103" s="141" t="str">
        <f t="shared" si="47"/>
        <v/>
      </c>
      <c r="AZ103" s="139"/>
      <c r="BA103" s="139"/>
      <c r="BB103" s="139"/>
      <c r="BC103" s="139"/>
      <c r="BD103" s="139"/>
      <c r="BE103" s="99" t="str">
        <f t="shared" si="48"/>
        <v/>
      </c>
      <c r="BF103" s="100" t="str">
        <f t="shared" si="49"/>
        <v xml:space="preserve"> </v>
      </c>
      <c r="BG103" s="139"/>
      <c r="BH103" s="139"/>
      <c r="BI103" s="139"/>
      <c r="BJ103" s="139"/>
      <c r="BK103" s="139"/>
      <c r="BL103" s="99" t="str">
        <f t="shared" si="50"/>
        <v/>
      </c>
      <c r="BM103" s="100" t="str">
        <f t="shared" si="51"/>
        <v xml:space="preserve"> </v>
      </c>
      <c r="BN103" s="139"/>
      <c r="BO103" s="139"/>
      <c r="BP103" s="139"/>
      <c r="BQ103" s="139"/>
      <c r="BR103" s="139"/>
      <c r="BS103" s="99" t="str">
        <f t="shared" si="52"/>
        <v/>
      </c>
      <c r="BT103" s="140" t="str">
        <f t="shared" si="53"/>
        <v xml:space="preserve"> </v>
      </c>
    </row>
    <row r="104" spans="1:72" ht="18.75" x14ac:dyDescent="0.25">
      <c r="A104" s="101">
        <v>94</v>
      </c>
      <c r="B104" s="134"/>
      <c r="C104" s="135"/>
      <c r="D104" s="136"/>
      <c r="E104" s="136"/>
      <c r="F104" s="104" t="str">
        <f t="shared" si="27"/>
        <v/>
      </c>
      <c r="G104" s="137"/>
      <c r="H104" s="102" t="str">
        <f t="shared" si="28"/>
        <v/>
      </c>
      <c r="I104" s="105" t="str">
        <f t="shared" si="29"/>
        <v/>
      </c>
      <c r="J104" s="138"/>
      <c r="K104" s="138"/>
      <c r="L104" s="138"/>
      <c r="M104" s="138"/>
      <c r="N104" s="98" t="str">
        <f t="shared" si="30"/>
        <v/>
      </c>
      <c r="O104" s="98" t="str">
        <f t="shared" si="31"/>
        <v/>
      </c>
      <c r="P104" s="141" t="str">
        <f t="shared" si="32"/>
        <v/>
      </c>
      <c r="Q104" s="138"/>
      <c r="R104" s="138"/>
      <c r="S104" s="138"/>
      <c r="T104" s="138"/>
      <c r="U104" s="98" t="str">
        <f t="shared" si="33"/>
        <v/>
      </c>
      <c r="V104" s="98" t="str">
        <f t="shared" si="34"/>
        <v/>
      </c>
      <c r="W104" s="141" t="str">
        <f t="shared" si="35"/>
        <v/>
      </c>
      <c r="X104" s="138"/>
      <c r="Y104" s="138"/>
      <c r="Z104" s="138"/>
      <c r="AA104" s="138"/>
      <c r="AB104" s="98" t="str">
        <f t="shared" si="36"/>
        <v/>
      </c>
      <c r="AC104" s="98" t="str">
        <f t="shared" si="37"/>
        <v/>
      </c>
      <c r="AD104" s="141" t="str">
        <f t="shared" si="38"/>
        <v/>
      </c>
      <c r="AE104" s="138"/>
      <c r="AF104" s="138"/>
      <c r="AG104" s="138"/>
      <c r="AH104" s="138"/>
      <c r="AI104" s="98" t="str">
        <f t="shared" si="39"/>
        <v/>
      </c>
      <c r="AJ104" s="98" t="str">
        <f t="shared" si="40"/>
        <v/>
      </c>
      <c r="AK104" s="141" t="str">
        <f t="shared" si="41"/>
        <v/>
      </c>
      <c r="AL104" s="138"/>
      <c r="AM104" s="138"/>
      <c r="AN104" s="138"/>
      <c r="AO104" s="138"/>
      <c r="AP104" s="98" t="str">
        <f t="shared" si="42"/>
        <v/>
      </c>
      <c r="AQ104" s="98" t="str">
        <f t="shared" si="43"/>
        <v/>
      </c>
      <c r="AR104" s="141" t="str">
        <f t="shared" si="44"/>
        <v/>
      </c>
      <c r="AS104" s="138"/>
      <c r="AT104" s="138"/>
      <c r="AU104" s="138"/>
      <c r="AV104" s="138"/>
      <c r="AW104" s="98" t="str">
        <f t="shared" si="45"/>
        <v/>
      </c>
      <c r="AX104" s="98" t="str">
        <f t="shared" si="46"/>
        <v/>
      </c>
      <c r="AY104" s="141" t="str">
        <f t="shared" si="47"/>
        <v/>
      </c>
      <c r="AZ104" s="139"/>
      <c r="BA104" s="139"/>
      <c r="BB104" s="139"/>
      <c r="BC104" s="139"/>
      <c r="BD104" s="139"/>
      <c r="BE104" s="99" t="str">
        <f t="shared" si="48"/>
        <v/>
      </c>
      <c r="BF104" s="100" t="str">
        <f t="shared" si="49"/>
        <v xml:space="preserve"> </v>
      </c>
      <c r="BG104" s="139"/>
      <c r="BH104" s="139"/>
      <c r="BI104" s="139"/>
      <c r="BJ104" s="139"/>
      <c r="BK104" s="139"/>
      <c r="BL104" s="99" t="str">
        <f t="shared" si="50"/>
        <v/>
      </c>
      <c r="BM104" s="100" t="str">
        <f t="shared" si="51"/>
        <v xml:space="preserve"> </v>
      </c>
      <c r="BN104" s="139"/>
      <c r="BO104" s="139"/>
      <c r="BP104" s="139"/>
      <c r="BQ104" s="139"/>
      <c r="BR104" s="139"/>
      <c r="BS104" s="99" t="str">
        <f t="shared" si="52"/>
        <v/>
      </c>
      <c r="BT104" s="140" t="str">
        <f t="shared" si="53"/>
        <v xml:space="preserve"> </v>
      </c>
    </row>
    <row r="105" spans="1:72" ht="18.75" x14ac:dyDescent="0.25">
      <c r="A105" s="96">
        <v>95</v>
      </c>
      <c r="B105" s="134"/>
      <c r="C105" s="135"/>
      <c r="D105" s="136"/>
      <c r="E105" s="136"/>
      <c r="F105" s="104" t="str">
        <f t="shared" si="27"/>
        <v/>
      </c>
      <c r="G105" s="137"/>
      <c r="H105" s="102" t="str">
        <f t="shared" si="28"/>
        <v/>
      </c>
      <c r="I105" s="105" t="str">
        <f t="shared" si="29"/>
        <v/>
      </c>
      <c r="J105" s="138"/>
      <c r="K105" s="138"/>
      <c r="L105" s="138"/>
      <c r="M105" s="138"/>
      <c r="N105" s="98" t="str">
        <f t="shared" si="30"/>
        <v/>
      </c>
      <c r="O105" s="98" t="str">
        <f t="shared" si="31"/>
        <v/>
      </c>
      <c r="P105" s="141" t="str">
        <f t="shared" si="32"/>
        <v/>
      </c>
      <c r="Q105" s="138"/>
      <c r="R105" s="138"/>
      <c r="S105" s="138"/>
      <c r="T105" s="138"/>
      <c r="U105" s="98" t="str">
        <f t="shared" si="33"/>
        <v/>
      </c>
      <c r="V105" s="98" t="str">
        <f t="shared" si="34"/>
        <v/>
      </c>
      <c r="W105" s="141" t="str">
        <f t="shared" si="35"/>
        <v/>
      </c>
      <c r="X105" s="138"/>
      <c r="Y105" s="138"/>
      <c r="Z105" s="138"/>
      <c r="AA105" s="138"/>
      <c r="AB105" s="98" t="str">
        <f t="shared" si="36"/>
        <v/>
      </c>
      <c r="AC105" s="98" t="str">
        <f t="shared" si="37"/>
        <v/>
      </c>
      <c r="AD105" s="141" t="str">
        <f t="shared" si="38"/>
        <v/>
      </c>
      <c r="AE105" s="138"/>
      <c r="AF105" s="138"/>
      <c r="AG105" s="138"/>
      <c r="AH105" s="138"/>
      <c r="AI105" s="98" t="str">
        <f t="shared" si="39"/>
        <v/>
      </c>
      <c r="AJ105" s="98" t="str">
        <f t="shared" si="40"/>
        <v/>
      </c>
      <c r="AK105" s="141" t="str">
        <f t="shared" si="41"/>
        <v/>
      </c>
      <c r="AL105" s="138"/>
      <c r="AM105" s="138"/>
      <c r="AN105" s="138"/>
      <c r="AO105" s="138"/>
      <c r="AP105" s="98" t="str">
        <f t="shared" si="42"/>
        <v/>
      </c>
      <c r="AQ105" s="98" t="str">
        <f t="shared" si="43"/>
        <v/>
      </c>
      <c r="AR105" s="141" t="str">
        <f t="shared" si="44"/>
        <v/>
      </c>
      <c r="AS105" s="138"/>
      <c r="AT105" s="138"/>
      <c r="AU105" s="138"/>
      <c r="AV105" s="138"/>
      <c r="AW105" s="98" t="str">
        <f t="shared" si="45"/>
        <v/>
      </c>
      <c r="AX105" s="98" t="str">
        <f t="shared" si="46"/>
        <v/>
      </c>
      <c r="AY105" s="141" t="str">
        <f t="shared" si="47"/>
        <v/>
      </c>
      <c r="AZ105" s="139"/>
      <c r="BA105" s="139"/>
      <c r="BB105" s="139"/>
      <c r="BC105" s="139"/>
      <c r="BD105" s="139"/>
      <c r="BE105" s="99" t="str">
        <f t="shared" si="48"/>
        <v/>
      </c>
      <c r="BF105" s="100" t="str">
        <f t="shared" si="49"/>
        <v xml:space="preserve"> </v>
      </c>
      <c r="BG105" s="139"/>
      <c r="BH105" s="139"/>
      <c r="BI105" s="139"/>
      <c r="BJ105" s="139"/>
      <c r="BK105" s="139"/>
      <c r="BL105" s="99" t="str">
        <f t="shared" si="50"/>
        <v/>
      </c>
      <c r="BM105" s="100" t="str">
        <f t="shared" si="51"/>
        <v xml:space="preserve"> </v>
      </c>
      <c r="BN105" s="139"/>
      <c r="BO105" s="139"/>
      <c r="BP105" s="139"/>
      <c r="BQ105" s="139"/>
      <c r="BR105" s="139"/>
      <c r="BS105" s="99" t="str">
        <f t="shared" si="52"/>
        <v/>
      </c>
      <c r="BT105" s="140" t="str">
        <f t="shared" si="53"/>
        <v xml:space="preserve"> </v>
      </c>
    </row>
    <row r="106" spans="1:72" ht="18.75" x14ac:dyDescent="0.25">
      <c r="A106" s="101">
        <v>96</v>
      </c>
      <c r="B106" s="134"/>
      <c r="C106" s="135"/>
      <c r="D106" s="136"/>
      <c r="E106" s="136"/>
      <c r="F106" s="104" t="str">
        <f t="shared" si="27"/>
        <v/>
      </c>
      <c r="G106" s="137"/>
      <c r="H106" s="102" t="str">
        <f t="shared" si="28"/>
        <v/>
      </c>
      <c r="I106" s="105" t="str">
        <f t="shared" si="29"/>
        <v/>
      </c>
      <c r="J106" s="138"/>
      <c r="K106" s="138"/>
      <c r="L106" s="138"/>
      <c r="M106" s="138"/>
      <c r="N106" s="98" t="str">
        <f t="shared" si="30"/>
        <v/>
      </c>
      <c r="O106" s="98" t="str">
        <f t="shared" si="31"/>
        <v/>
      </c>
      <c r="P106" s="141" t="str">
        <f t="shared" si="32"/>
        <v/>
      </c>
      <c r="Q106" s="138"/>
      <c r="R106" s="138"/>
      <c r="S106" s="138"/>
      <c r="T106" s="138"/>
      <c r="U106" s="98" t="str">
        <f t="shared" si="33"/>
        <v/>
      </c>
      <c r="V106" s="98" t="str">
        <f t="shared" si="34"/>
        <v/>
      </c>
      <c r="W106" s="141" t="str">
        <f t="shared" si="35"/>
        <v/>
      </c>
      <c r="X106" s="138"/>
      <c r="Y106" s="138"/>
      <c r="Z106" s="138"/>
      <c r="AA106" s="138"/>
      <c r="AB106" s="98" t="str">
        <f t="shared" si="36"/>
        <v/>
      </c>
      <c r="AC106" s="98" t="str">
        <f t="shared" si="37"/>
        <v/>
      </c>
      <c r="AD106" s="141" t="str">
        <f t="shared" si="38"/>
        <v/>
      </c>
      <c r="AE106" s="138"/>
      <c r="AF106" s="138"/>
      <c r="AG106" s="138"/>
      <c r="AH106" s="138"/>
      <c r="AI106" s="98" t="str">
        <f t="shared" si="39"/>
        <v/>
      </c>
      <c r="AJ106" s="98" t="str">
        <f t="shared" si="40"/>
        <v/>
      </c>
      <c r="AK106" s="141" t="str">
        <f t="shared" si="41"/>
        <v/>
      </c>
      <c r="AL106" s="138"/>
      <c r="AM106" s="138"/>
      <c r="AN106" s="138"/>
      <c r="AO106" s="138"/>
      <c r="AP106" s="98" t="str">
        <f t="shared" si="42"/>
        <v/>
      </c>
      <c r="AQ106" s="98" t="str">
        <f t="shared" si="43"/>
        <v/>
      </c>
      <c r="AR106" s="141" t="str">
        <f t="shared" si="44"/>
        <v/>
      </c>
      <c r="AS106" s="138"/>
      <c r="AT106" s="138"/>
      <c r="AU106" s="138"/>
      <c r="AV106" s="138"/>
      <c r="AW106" s="98" t="str">
        <f t="shared" si="45"/>
        <v/>
      </c>
      <c r="AX106" s="98" t="str">
        <f t="shared" si="46"/>
        <v/>
      </c>
      <c r="AY106" s="141" t="str">
        <f t="shared" si="47"/>
        <v/>
      </c>
      <c r="AZ106" s="139"/>
      <c r="BA106" s="139"/>
      <c r="BB106" s="139"/>
      <c r="BC106" s="139"/>
      <c r="BD106" s="139"/>
      <c r="BE106" s="99" t="str">
        <f t="shared" si="48"/>
        <v/>
      </c>
      <c r="BF106" s="100" t="str">
        <f t="shared" si="49"/>
        <v xml:space="preserve"> </v>
      </c>
      <c r="BG106" s="139"/>
      <c r="BH106" s="139"/>
      <c r="BI106" s="139"/>
      <c r="BJ106" s="139"/>
      <c r="BK106" s="139"/>
      <c r="BL106" s="99" t="str">
        <f t="shared" si="50"/>
        <v/>
      </c>
      <c r="BM106" s="100" t="str">
        <f t="shared" si="51"/>
        <v xml:space="preserve"> </v>
      </c>
      <c r="BN106" s="139"/>
      <c r="BO106" s="139"/>
      <c r="BP106" s="139"/>
      <c r="BQ106" s="139"/>
      <c r="BR106" s="139"/>
      <c r="BS106" s="99" t="str">
        <f t="shared" si="52"/>
        <v/>
      </c>
      <c r="BT106" s="140" t="str">
        <f t="shared" si="53"/>
        <v xml:space="preserve"> </v>
      </c>
    </row>
    <row r="107" spans="1:72" ht="18.75" x14ac:dyDescent="0.25">
      <c r="A107" s="96">
        <v>97</v>
      </c>
      <c r="B107" s="134"/>
      <c r="C107" s="135"/>
      <c r="D107" s="136"/>
      <c r="E107" s="136"/>
      <c r="F107" s="104" t="str">
        <f t="shared" si="27"/>
        <v/>
      </c>
      <c r="G107" s="137"/>
      <c r="H107" s="102" t="str">
        <f t="shared" si="28"/>
        <v/>
      </c>
      <c r="I107" s="105" t="str">
        <f t="shared" si="29"/>
        <v/>
      </c>
      <c r="J107" s="138"/>
      <c r="K107" s="138"/>
      <c r="L107" s="138"/>
      <c r="M107" s="138"/>
      <c r="N107" s="98" t="str">
        <f t="shared" si="30"/>
        <v/>
      </c>
      <c r="O107" s="98" t="str">
        <f t="shared" si="31"/>
        <v/>
      </c>
      <c r="P107" s="141" t="str">
        <f t="shared" si="32"/>
        <v/>
      </c>
      <c r="Q107" s="138"/>
      <c r="R107" s="138"/>
      <c r="S107" s="138"/>
      <c r="T107" s="138"/>
      <c r="U107" s="98" t="str">
        <f t="shared" si="33"/>
        <v/>
      </c>
      <c r="V107" s="98" t="str">
        <f t="shared" si="34"/>
        <v/>
      </c>
      <c r="W107" s="141" t="str">
        <f t="shared" si="35"/>
        <v/>
      </c>
      <c r="X107" s="138"/>
      <c r="Y107" s="138"/>
      <c r="Z107" s="138"/>
      <c r="AA107" s="138"/>
      <c r="AB107" s="98" t="str">
        <f t="shared" si="36"/>
        <v/>
      </c>
      <c r="AC107" s="98" t="str">
        <f t="shared" si="37"/>
        <v/>
      </c>
      <c r="AD107" s="141" t="str">
        <f t="shared" si="38"/>
        <v/>
      </c>
      <c r="AE107" s="138"/>
      <c r="AF107" s="138"/>
      <c r="AG107" s="138"/>
      <c r="AH107" s="138"/>
      <c r="AI107" s="98" t="str">
        <f t="shared" si="39"/>
        <v/>
      </c>
      <c r="AJ107" s="98" t="str">
        <f t="shared" si="40"/>
        <v/>
      </c>
      <c r="AK107" s="141" t="str">
        <f t="shared" si="41"/>
        <v/>
      </c>
      <c r="AL107" s="138"/>
      <c r="AM107" s="138"/>
      <c r="AN107" s="138"/>
      <c r="AO107" s="138"/>
      <c r="AP107" s="98" t="str">
        <f t="shared" si="42"/>
        <v/>
      </c>
      <c r="AQ107" s="98" t="str">
        <f t="shared" si="43"/>
        <v/>
      </c>
      <c r="AR107" s="141" t="str">
        <f t="shared" si="44"/>
        <v/>
      </c>
      <c r="AS107" s="138"/>
      <c r="AT107" s="138"/>
      <c r="AU107" s="138"/>
      <c r="AV107" s="138"/>
      <c r="AW107" s="98" t="str">
        <f t="shared" si="45"/>
        <v/>
      </c>
      <c r="AX107" s="98" t="str">
        <f t="shared" si="46"/>
        <v/>
      </c>
      <c r="AY107" s="141" t="str">
        <f t="shared" si="47"/>
        <v/>
      </c>
      <c r="AZ107" s="139"/>
      <c r="BA107" s="139"/>
      <c r="BB107" s="139"/>
      <c r="BC107" s="139"/>
      <c r="BD107" s="139"/>
      <c r="BE107" s="99" t="str">
        <f t="shared" si="48"/>
        <v/>
      </c>
      <c r="BF107" s="100" t="str">
        <f t="shared" si="49"/>
        <v xml:space="preserve"> </v>
      </c>
      <c r="BG107" s="139"/>
      <c r="BH107" s="139"/>
      <c r="BI107" s="139"/>
      <c r="BJ107" s="139"/>
      <c r="BK107" s="139"/>
      <c r="BL107" s="99" t="str">
        <f t="shared" si="50"/>
        <v/>
      </c>
      <c r="BM107" s="100" t="str">
        <f t="shared" si="51"/>
        <v xml:space="preserve"> </v>
      </c>
      <c r="BN107" s="139"/>
      <c r="BO107" s="139"/>
      <c r="BP107" s="139"/>
      <c r="BQ107" s="139"/>
      <c r="BR107" s="139"/>
      <c r="BS107" s="99" t="str">
        <f t="shared" si="52"/>
        <v/>
      </c>
      <c r="BT107" s="140" t="str">
        <f t="shared" si="53"/>
        <v xml:space="preserve"> </v>
      </c>
    </row>
    <row r="108" spans="1:72" ht="18.75" x14ac:dyDescent="0.25">
      <c r="A108" s="101">
        <v>98</v>
      </c>
      <c r="B108" s="134"/>
      <c r="C108" s="135"/>
      <c r="D108" s="136"/>
      <c r="E108" s="136"/>
      <c r="F108" s="104" t="str">
        <f t="shared" si="27"/>
        <v/>
      </c>
      <c r="G108" s="137"/>
      <c r="H108" s="102" t="str">
        <f t="shared" si="28"/>
        <v/>
      </c>
      <c r="I108" s="105" t="str">
        <f t="shared" si="29"/>
        <v/>
      </c>
      <c r="J108" s="138"/>
      <c r="K108" s="138"/>
      <c r="L108" s="138"/>
      <c r="M108" s="138"/>
      <c r="N108" s="98" t="str">
        <f t="shared" si="30"/>
        <v/>
      </c>
      <c r="O108" s="98" t="str">
        <f t="shared" si="31"/>
        <v/>
      </c>
      <c r="P108" s="141" t="str">
        <f t="shared" si="32"/>
        <v/>
      </c>
      <c r="Q108" s="138"/>
      <c r="R108" s="138"/>
      <c r="S108" s="138"/>
      <c r="T108" s="138"/>
      <c r="U108" s="98" t="str">
        <f t="shared" si="33"/>
        <v/>
      </c>
      <c r="V108" s="98" t="str">
        <f t="shared" si="34"/>
        <v/>
      </c>
      <c r="W108" s="141" t="str">
        <f t="shared" si="35"/>
        <v/>
      </c>
      <c r="X108" s="138"/>
      <c r="Y108" s="138"/>
      <c r="Z108" s="138"/>
      <c r="AA108" s="138"/>
      <c r="AB108" s="98" t="str">
        <f t="shared" si="36"/>
        <v/>
      </c>
      <c r="AC108" s="98" t="str">
        <f t="shared" si="37"/>
        <v/>
      </c>
      <c r="AD108" s="141" t="str">
        <f t="shared" si="38"/>
        <v/>
      </c>
      <c r="AE108" s="138"/>
      <c r="AF108" s="138"/>
      <c r="AG108" s="138"/>
      <c r="AH108" s="138"/>
      <c r="AI108" s="98" t="str">
        <f t="shared" si="39"/>
        <v/>
      </c>
      <c r="AJ108" s="98" t="str">
        <f t="shared" si="40"/>
        <v/>
      </c>
      <c r="AK108" s="141" t="str">
        <f t="shared" si="41"/>
        <v/>
      </c>
      <c r="AL108" s="138"/>
      <c r="AM108" s="138"/>
      <c r="AN108" s="138"/>
      <c r="AO108" s="138"/>
      <c r="AP108" s="98" t="str">
        <f t="shared" si="42"/>
        <v/>
      </c>
      <c r="AQ108" s="98" t="str">
        <f t="shared" si="43"/>
        <v/>
      </c>
      <c r="AR108" s="141" t="str">
        <f t="shared" si="44"/>
        <v/>
      </c>
      <c r="AS108" s="138"/>
      <c r="AT108" s="138"/>
      <c r="AU108" s="138"/>
      <c r="AV108" s="138"/>
      <c r="AW108" s="98" t="str">
        <f t="shared" si="45"/>
        <v/>
      </c>
      <c r="AX108" s="98" t="str">
        <f t="shared" si="46"/>
        <v/>
      </c>
      <c r="AY108" s="141" t="str">
        <f t="shared" si="47"/>
        <v/>
      </c>
      <c r="AZ108" s="139"/>
      <c r="BA108" s="139"/>
      <c r="BB108" s="139"/>
      <c r="BC108" s="139"/>
      <c r="BD108" s="139"/>
      <c r="BE108" s="99" t="str">
        <f t="shared" si="48"/>
        <v/>
      </c>
      <c r="BF108" s="100" t="str">
        <f t="shared" si="49"/>
        <v xml:space="preserve"> </v>
      </c>
      <c r="BG108" s="139"/>
      <c r="BH108" s="139"/>
      <c r="BI108" s="139"/>
      <c r="BJ108" s="139"/>
      <c r="BK108" s="139"/>
      <c r="BL108" s="99" t="str">
        <f t="shared" si="50"/>
        <v/>
      </c>
      <c r="BM108" s="100" t="str">
        <f t="shared" si="51"/>
        <v xml:space="preserve"> </v>
      </c>
      <c r="BN108" s="139"/>
      <c r="BO108" s="139"/>
      <c r="BP108" s="139"/>
      <c r="BQ108" s="139"/>
      <c r="BR108" s="139"/>
      <c r="BS108" s="99" t="str">
        <f t="shared" si="52"/>
        <v/>
      </c>
      <c r="BT108" s="140" t="str">
        <f t="shared" si="53"/>
        <v xml:space="preserve"> </v>
      </c>
    </row>
    <row r="109" spans="1:72" ht="18.75" x14ac:dyDescent="0.25">
      <c r="A109" s="96">
        <v>99</v>
      </c>
      <c r="B109" s="134"/>
      <c r="C109" s="135"/>
      <c r="D109" s="136"/>
      <c r="E109" s="136"/>
      <c r="F109" s="104" t="str">
        <f t="shared" si="27"/>
        <v/>
      </c>
      <c r="G109" s="137"/>
      <c r="H109" s="102" t="str">
        <f t="shared" si="28"/>
        <v/>
      </c>
      <c r="I109" s="105" t="str">
        <f t="shared" si="29"/>
        <v/>
      </c>
      <c r="J109" s="138"/>
      <c r="K109" s="138"/>
      <c r="L109" s="138"/>
      <c r="M109" s="138"/>
      <c r="N109" s="98" t="str">
        <f t="shared" si="30"/>
        <v/>
      </c>
      <c r="O109" s="98" t="str">
        <f t="shared" si="31"/>
        <v/>
      </c>
      <c r="P109" s="141" t="str">
        <f t="shared" si="32"/>
        <v/>
      </c>
      <c r="Q109" s="138"/>
      <c r="R109" s="138"/>
      <c r="S109" s="138"/>
      <c r="T109" s="138"/>
      <c r="U109" s="98" t="str">
        <f t="shared" si="33"/>
        <v/>
      </c>
      <c r="V109" s="98" t="str">
        <f t="shared" si="34"/>
        <v/>
      </c>
      <c r="W109" s="141" t="str">
        <f t="shared" si="35"/>
        <v/>
      </c>
      <c r="X109" s="138"/>
      <c r="Y109" s="138"/>
      <c r="Z109" s="138"/>
      <c r="AA109" s="138"/>
      <c r="AB109" s="98" t="str">
        <f t="shared" si="36"/>
        <v/>
      </c>
      <c r="AC109" s="98" t="str">
        <f t="shared" si="37"/>
        <v/>
      </c>
      <c r="AD109" s="141" t="str">
        <f t="shared" si="38"/>
        <v/>
      </c>
      <c r="AE109" s="138"/>
      <c r="AF109" s="138"/>
      <c r="AG109" s="138"/>
      <c r="AH109" s="138"/>
      <c r="AI109" s="98" t="str">
        <f t="shared" si="39"/>
        <v/>
      </c>
      <c r="AJ109" s="98" t="str">
        <f t="shared" si="40"/>
        <v/>
      </c>
      <c r="AK109" s="141" t="str">
        <f t="shared" si="41"/>
        <v/>
      </c>
      <c r="AL109" s="138"/>
      <c r="AM109" s="138"/>
      <c r="AN109" s="138"/>
      <c r="AO109" s="138"/>
      <c r="AP109" s="98" t="str">
        <f t="shared" si="42"/>
        <v/>
      </c>
      <c r="AQ109" s="98" t="str">
        <f t="shared" si="43"/>
        <v/>
      </c>
      <c r="AR109" s="141" t="str">
        <f t="shared" si="44"/>
        <v/>
      </c>
      <c r="AS109" s="138"/>
      <c r="AT109" s="138"/>
      <c r="AU109" s="138"/>
      <c r="AV109" s="138"/>
      <c r="AW109" s="98" t="str">
        <f t="shared" si="45"/>
        <v/>
      </c>
      <c r="AX109" s="98" t="str">
        <f t="shared" si="46"/>
        <v/>
      </c>
      <c r="AY109" s="141" t="str">
        <f t="shared" si="47"/>
        <v/>
      </c>
      <c r="AZ109" s="139"/>
      <c r="BA109" s="139"/>
      <c r="BB109" s="139"/>
      <c r="BC109" s="139"/>
      <c r="BD109" s="139"/>
      <c r="BE109" s="99" t="str">
        <f t="shared" si="48"/>
        <v/>
      </c>
      <c r="BF109" s="100" t="str">
        <f t="shared" si="49"/>
        <v xml:space="preserve"> </v>
      </c>
      <c r="BG109" s="139"/>
      <c r="BH109" s="139"/>
      <c r="BI109" s="139"/>
      <c r="BJ109" s="139"/>
      <c r="BK109" s="139"/>
      <c r="BL109" s="99" t="str">
        <f t="shared" si="50"/>
        <v/>
      </c>
      <c r="BM109" s="100" t="str">
        <f t="shared" si="51"/>
        <v xml:space="preserve"> </v>
      </c>
      <c r="BN109" s="139"/>
      <c r="BO109" s="139"/>
      <c r="BP109" s="139"/>
      <c r="BQ109" s="139"/>
      <c r="BR109" s="139"/>
      <c r="BS109" s="99" t="str">
        <f t="shared" si="52"/>
        <v/>
      </c>
      <c r="BT109" s="140" t="str">
        <f t="shared" si="53"/>
        <v xml:space="preserve"> </v>
      </c>
    </row>
    <row r="110" spans="1:72" ht="18.75" x14ac:dyDescent="0.25">
      <c r="A110" s="101">
        <v>100</v>
      </c>
      <c r="B110" s="134"/>
      <c r="C110" s="135"/>
      <c r="D110" s="136"/>
      <c r="E110" s="136"/>
      <c r="F110" s="104" t="str">
        <f t="shared" si="27"/>
        <v/>
      </c>
      <c r="G110" s="137"/>
      <c r="H110" s="102" t="str">
        <f t="shared" si="28"/>
        <v/>
      </c>
      <c r="I110" s="105" t="str">
        <f t="shared" si="29"/>
        <v/>
      </c>
      <c r="J110" s="138"/>
      <c r="K110" s="138"/>
      <c r="L110" s="138"/>
      <c r="M110" s="138"/>
      <c r="N110" s="98" t="str">
        <f t="shared" si="30"/>
        <v/>
      </c>
      <c r="O110" s="98" t="str">
        <f t="shared" si="31"/>
        <v/>
      </c>
      <c r="P110" s="141" t="str">
        <f t="shared" si="32"/>
        <v/>
      </c>
      <c r="Q110" s="138"/>
      <c r="R110" s="138"/>
      <c r="S110" s="138"/>
      <c r="T110" s="138"/>
      <c r="U110" s="98" t="str">
        <f t="shared" si="33"/>
        <v/>
      </c>
      <c r="V110" s="98" t="str">
        <f t="shared" si="34"/>
        <v/>
      </c>
      <c r="W110" s="141" t="str">
        <f t="shared" si="35"/>
        <v/>
      </c>
      <c r="X110" s="138"/>
      <c r="Y110" s="138"/>
      <c r="Z110" s="138"/>
      <c r="AA110" s="138"/>
      <c r="AB110" s="98" t="str">
        <f t="shared" si="36"/>
        <v/>
      </c>
      <c r="AC110" s="98" t="str">
        <f t="shared" si="37"/>
        <v/>
      </c>
      <c r="AD110" s="141" t="str">
        <f t="shared" si="38"/>
        <v/>
      </c>
      <c r="AE110" s="138"/>
      <c r="AF110" s="138"/>
      <c r="AG110" s="138"/>
      <c r="AH110" s="138"/>
      <c r="AI110" s="98" t="str">
        <f t="shared" si="39"/>
        <v/>
      </c>
      <c r="AJ110" s="98" t="str">
        <f t="shared" si="40"/>
        <v/>
      </c>
      <c r="AK110" s="141" t="str">
        <f t="shared" si="41"/>
        <v/>
      </c>
      <c r="AL110" s="138"/>
      <c r="AM110" s="138"/>
      <c r="AN110" s="138"/>
      <c r="AO110" s="138"/>
      <c r="AP110" s="98" t="str">
        <f t="shared" si="42"/>
        <v/>
      </c>
      <c r="AQ110" s="98" t="str">
        <f t="shared" si="43"/>
        <v/>
      </c>
      <c r="AR110" s="141" t="str">
        <f t="shared" si="44"/>
        <v/>
      </c>
      <c r="AS110" s="138"/>
      <c r="AT110" s="138"/>
      <c r="AU110" s="138"/>
      <c r="AV110" s="138"/>
      <c r="AW110" s="98" t="str">
        <f t="shared" si="45"/>
        <v/>
      </c>
      <c r="AX110" s="98" t="str">
        <f t="shared" si="46"/>
        <v/>
      </c>
      <c r="AY110" s="141" t="str">
        <f t="shared" si="47"/>
        <v/>
      </c>
      <c r="AZ110" s="139"/>
      <c r="BA110" s="139"/>
      <c r="BB110" s="139"/>
      <c r="BC110" s="139"/>
      <c r="BD110" s="139"/>
      <c r="BE110" s="99" t="str">
        <f t="shared" si="48"/>
        <v/>
      </c>
      <c r="BF110" s="100" t="str">
        <f t="shared" si="49"/>
        <v xml:space="preserve"> </v>
      </c>
      <c r="BG110" s="139"/>
      <c r="BH110" s="139"/>
      <c r="BI110" s="139"/>
      <c r="BJ110" s="139"/>
      <c r="BK110" s="139"/>
      <c r="BL110" s="99" t="str">
        <f t="shared" si="50"/>
        <v/>
      </c>
      <c r="BM110" s="100" t="str">
        <f t="shared" si="51"/>
        <v xml:space="preserve"> </v>
      </c>
      <c r="BN110" s="139"/>
      <c r="BO110" s="139"/>
      <c r="BP110" s="139"/>
      <c r="BQ110" s="139"/>
      <c r="BR110" s="139"/>
      <c r="BS110" s="99" t="str">
        <f t="shared" si="52"/>
        <v/>
      </c>
      <c r="BT110" s="140" t="str">
        <f t="shared" si="53"/>
        <v xml:space="preserve"> </v>
      </c>
    </row>
    <row r="111" spans="1:72" x14ac:dyDescent="0.25"/>
    <row r="112" spans="1:7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</sheetData>
  <sheetProtection password="C751" sheet="1" objects="1" scenarios="1"/>
  <mergeCells count="74">
    <mergeCell ref="L1:T1"/>
    <mergeCell ref="L2:T2"/>
    <mergeCell ref="L3:T3"/>
    <mergeCell ref="L4:T4"/>
    <mergeCell ref="L5:T5"/>
    <mergeCell ref="G8:G10"/>
    <mergeCell ref="I8:I10"/>
    <mergeCell ref="A4:B4"/>
    <mergeCell ref="C3:K3"/>
    <mergeCell ref="C4:K4"/>
    <mergeCell ref="A5:B5"/>
    <mergeCell ref="C5:K5"/>
    <mergeCell ref="A6:BT6"/>
    <mergeCell ref="A1:B1"/>
    <mergeCell ref="A2:B2"/>
    <mergeCell ref="A3:B3"/>
    <mergeCell ref="C1:K1"/>
    <mergeCell ref="C2:K2"/>
    <mergeCell ref="E8:E10"/>
    <mergeCell ref="W7:W9"/>
    <mergeCell ref="F8:F10"/>
    <mergeCell ref="B7:B10"/>
    <mergeCell ref="Q7:R7"/>
    <mergeCell ref="S7:V7"/>
    <mergeCell ref="V8:V9"/>
    <mergeCell ref="A7:A10"/>
    <mergeCell ref="J7:K7"/>
    <mergeCell ref="L7:O7"/>
    <mergeCell ref="C7:C10"/>
    <mergeCell ref="H8:H10"/>
    <mergeCell ref="D7:I7"/>
    <mergeCell ref="D8:D9"/>
    <mergeCell ref="O8:O9"/>
    <mergeCell ref="P7:P9"/>
    <mergeCell ref="X7:Y7"/>
    <mergeCell ref="Z7:AC7"/>
    <mergeCell ref="AC8:AC9"/>
    <mergeCell ref="AJ8:AJ9"/>
    <mergeCell ref="AL7:AM7"/>
    <mergeCell ref="AN7:AQ7"/>
    <mergeCell ref="AR7:AR9"/>
    <mergeCell ref="AQ8:AQ9"/>
    <mergeCell ref="AK7:AK9"/>
    <mergeCell ref="BQ9:BQ10"/>
    <mergeCell ref="BB9:BB10"/>
    <mergeCell ref="BC9:BC10"/>
    <mergeCell ref="AS7:AT7"/>
    <mergeCell ref="AU7:AX7"/>
    <mergeCell ref="AY7:AY9"/>
    <mergeCell ref="AX8:AX9"/>
    <mergeCell ref="AD7:AD9"/>
    <mergeCell ref="AE7:AF7"/>
    <mergeCell ref="AG7:AJ7"/>
    <mergeCell ref="BR9:BR10"/>
    <mergeCell ref="BS9:BS10"/>
    <mergeCell ref="BK9:BK10"/>
    <mergeCell ref="BL9:BL10"/>
    <mergeCell ref="BN9:BN10"/>
    <mergeCell ref="BO9:BO10"/>
    <mergeCell ref="BH9:BH10"/>
    <mergeCell ref="BI9:BI10"/>
    <mergeCell ref="BJ9:BJ10"/>
    <mergeCell ref="BP9:BP10"/>
    <mergeCell ref="AZ7:BF7"/>
    <mergeCell ref="BG7:BM7"/>
    <mergeCell ref="BN7:BT7"/>
    <mergeCell ref="BF8:BF10"/>
    <mergeCell ref="BM8:BM10"/>
    <mergeCell ref="BT8:BT10"/>
    <mergeCell ref="AZ9:AZ10"/>
    <mergeCell ref="BA9:BA10"/>
    <mergeCell ref="BD9:BD10"/>
    <mergeCell ref="BE9:BE10"/>
    <mergeCell ref="BG9:BG10"/>
  </mergeCells>
  <hyperlinks>
    <hyperlink ref="L2:T2" location="'Main Subjects 20%'!A1" display="Click Here to go to 20% Marks of Main Subjects" xr:uid="{707D5212-C513-4B59-A358-0F6004FE4110}"/>
    <hyperlink ref="L3:T3" location="'Subject Grade'!A1" display="Click here to go to Subject Grades of SUPW/Art Edu./Phy.Edu." xr:uid="{53DADABB-DD5D-4D29-B49C-1465031EEDED}"/>
    <hyperlink ref="L4:T4" location="'All Subjects'!A1" display="Click Here to See Marks and Grades of All Subjects" xr:uid="{E3706791-4D1B-4B20-A629-763C0EE4D5D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395"/>
  <sheetViews>
    <sheetView view="pageLayout" topLeftCell="A29" zoomScaleNormal="100" zoomScaleSheetLayoutView="120" workbookViewId="0">
      <selection activeCell="A106" sqref="A106"/>
    </sheetView>
  </sheetViews>
  <sheetFormatPr defaultRowHeight="15" x14ac:dyDescent="0.25"/>
  <cols>
    <col min="1" max="1" width="5.5703125" style="15" customWidth="1"/>
    <col min="2" max="2" width="15.140625" style="15" customWidth="1"/>
    <col min="3" max="3" width="11.7109375" style="15" customWidth="1"/>
    <col min="4" max="9" width="7.28515625" style="15" customWidth="1"/>
    <col min="10" max="10" width="8.5703125" style="24" customWidth="1"/>
    <col min="11" max="11" width="8.85546875" style="15" customWidth="1"/>
    <col min="12" max="35" width="9.140625" style="15"/>
    <col min="36" max="36" width="0" style="15" hidden="1" customWidth="1"/>
    <col min="37" max="78" width="9.140625" style="15" hidden="1" customWidth="1"/>
    <col min="79" max="79" width="0" style="15" hidden="1" customWidth="1"/>
    <col min="80" max="16384" width="9.140625" style="15"/>
  </cols>
  <sheetData>
    <row r="1" spans="1:77" ht="18.75" x14ac:dyDescent="0.25">
      <c r="A1" s="72" t="s">
        <v>27</v>
      </c>
      <c r="B1" s="72"/>
      <c r="C1" s="72">
        <f>IF(AND(G3=""),"",'Master Sheet'!C1)</f>
        <v>0</v>
      </c>
      <c r="D1" s="72"/>
      <c r="E1" s="72"/>
      <c r="F1" s="72"/>
      <c r="G1" s="72"/>
      <c r="H1" s="72"/>
      <c r="I1" s="72"/>
      <c r="J1" s="72"/>
      <c r="K1" s="72"/>
    </row>
    <row r="2" spans="1:77" ht="20.25" x14ac:dyDescent="0.3">
      <c r="A2" s="73" t="s">
        <v>72</v>
      </c>
      <c r="B2" s="73"/>
      <c r="C2" s="73"/>
      <c r="D2" s="73"/>
      <c r="E2" s="73"/>
      <c r="F2" s="111">
        <f>'Master Sheet'!C5</f>
        <v>0</v>
      </c>
      <c r="G2" s="111"/>
      <c r="H2" s="111"/>
      <c r="I2" s="1"/>
      <c r="J2" s="22"/>
      <c r="K2" s="2"/>
    </row>
    <row r="3" spans="1:77" ht="18.75" x14ac:dyDescent="0.3">
      <c r="A3" s="74" t="s">
        <v>28</v>
      </c>
      <c r="B3" s="74"/>
      <c r="C3" s="75"/>
      <c r="D3" s="75"/>
      <c r="E3" s="54" t="s">
        <v>29</v>
      </c>
      <c r="F3" s="54"/>
      <c r="G3" s="76" t="s">
        <v>46</v>
      </c>
      <c r="H3" s="76"/>
      <c r="I3" s="76"/>
      <c r="J3" s="22"/>
      <c r="K3" s="2"/>
    </row>
    <row r="4" spans="1:77" ht="9" customHeight="1" x14ac:dyDescent="0.3">
      <c r="A4" s="3"/>
      <c r="B4" s="4"/>
      <c r="C4" s="5"/>
      <c r="D4" s="6"/>
      <c r="E4" s="3"/>
      <c r="F4" s="7"/>
      <c r="G4" s="8"/>
      <c r="H4" s="9"/>
      <c r="I4" s="8"/>
      <c r="J4" s="22"/>
      <c r="K4" s="2"/>
    </row>
    <row r="5" spans="1:77" ht="31.5" x14ac:dyDescent="0.25">
      <c r="A5" s="64" t="s">
        <v>4</v>
      </c>
      <c r="B5" s="66" t="s">
        <v>31</v>
      </c>
      <c r="C5" s="67" t="s">
        <v>32</v>
      </c>
      <c r="D5" s="44" t="s">
        <v>33</v>
      </c>
      <c r="E5" s="44" t="s">
        <v>34</v>
      </c>
      <c r="F5" s="44" t="s">
        <v>36</v>
      </c>
      <c r="G5" s="44" t="s">
        <v>35</v>
      </c>
      <c r="H5" s="44" t="s">
        <v>37</v>
      </c>
      <c r="I5" s="69" t="s">
        <v>38</v>
      </c>
      <c r="J5" s="70"/>
      <c r="K5" s="71"/>
    </row>
    <row r="6" spans="1:77" ht="15.75" x14ac:dyDescent="0.25">
      <c r="A6" s="65"/>
      <c r="B6" s="64"/>
      <c r="C6" s="68"/>
      <c r="D6" s="10">
        <v>10</v>
      </c>
      <c r="E6" s="10">
        <v>10</v>
      </c>
      <c r="F6" s="10">
        <v>70</v>
      </c>
      <c r="G6" s="10">
        <v>10</v>
      </c>
      <c r="H6" s="10">
        <v>100</v>
      </c>
      <c r="I6" s="11">
        <v>15</v>
      </c>
      <c r="J6" s="23">
        <v>5</v>
      </c>
      <c r="K6" s="14">
        <v>20</v>
      </c>
      <c r="AP6" s="30" t="s">
        <v>41</v>
      </c>
      <c r="AQ6" s="30" t="s">
        <v>42</v>
      </c>
      <c r="AR6" s="30" t="s">
        <v>43</v>
      </c>
      <c r="AS6" s="30" t="s">
        <v>44</v>
      </c>
      <c r="AT6" s="30" t="s">
        <v>45</v>
      </c>
      <c r="AU6" s="31">
        <v>0.15</v>
      </c>
      <c r="AV6" s="32" t="s">
        <v>41</v>
      </c>
      <c r="AW6" s="32" t="s">
        <v>42</v>
      </c>
      <c r="AX6" s="32" t="s">
        <v>43</v>
      </c>
      <c r="AY6" s="32" t="s">
        <v>44</v>
      </c>
      <c r="AZ6" s="32" t="s">
        <v>45</v>
      </c>
      <c r="BA6" s="33">
        <v>0.15</v>
      </c>
      <c r="BB6" s="34" t="s">
        <v>41</v>
      </c>
      <c r="BC6" s="34" t="s">
        <v>42</v>
      </c>
      <c r="BD6" s="34" t="s">
        <v>43</v>
      </c>
      <c r="BE6" s="34" t="s">
        <v>44</v>
      </c>
      <c r="BF6" s="34" t="s">
        <v>45</v>
      </c>
      <c r="BG6" s="35">
        <v>0.15</v>
      </c>
      <c r="BH6" s="36" t="s">
        <v>41</v>
      </c>
      <c r="BI6" s="36" t="s">
        <v>42</v>
      </c>
      <c r="BJ6" s="36" t="s">
        <v>43</v>
      </c>
      <c r="BK6" s="36" t="s">
        <v>44</v>
      </c>
      <c r="BL6" s="36" t="s">
        <v>45</v>
      </c>
      <c r="BM6" s="37">
        <v>0.15</v>
      </c>
      <c r="BN6" s="38" t="s">
        <v>41</v>
      </c>
      <c r="BO6" s="38" t="s">
        <v>42</v>
      </c>
      <c r="BP6" s="38" t="s">
        <v>43</v>
      </c>
      <c r="BQ6" s="38" t="s">
        <v>44</v>
      </c>
      <c r="BR6" s="38" t="s">
        <v>45</v>
      </c>
      <c r="BS6" s="39">
        <v>0.15</v>
      </c>
      <c r="BT6" s="40" t="s">
        <v>41</v>
      </c>
      <c r="BU6" s="40" t="s">
        <v>42</v>
      </c>
      <c r="BV6" s="40" t="s">
        <v>43</v>
      </c>
      <c r="BW6" s="40" t="s">
        <v>44</v>
      </c>
      <c r="BX6" s="40" t="s">
        <v>45</v>
      </c>
      <c r="BY6" s="41">
        <v>0.15</v>
      </c>
    </row>
    <row r="7" spans="1:77" ht="15.95" customHeight="1" x14ac:dyDescent="0.25">
      <c r="A7" s="43">
        <v>1</v>
      </c>
      <c r="B7" s="53" t="str">
        <f>IF(AND(C7=""),"",IF(ISNA(VLOOKUP(A7,'Master Sheet'!A$11:BY$187,2,FALSE)),"",VLOOKUP(A7,'Master Sheet'!A$11:BY$187,2,FALSE)))</f>
        <v/>
      </c>
      <c r="C7" s="46" t="str">
        <f>IF(AND(G$3=""),"",IF(AND('Master Sheet'!C11=""),"",'Master Sheet'!C11))</f>
        <v/>
      </c>
      <c r="D7" s="21" t="str">
        <f>IF(AND(B7=""),"",IF(AND($G$3=""),"",IF(AND($G$3="Hindi"),AP7,IF(AND($G$3="English"),AV7,IF(AND($G$3="Maths"),BB7,IF(AND($G$3="Sanskrit"),BH7,IF(AND($G$3="Science"),BN7,IF(AND($G$3="Social Science"),BT7,""))))))))</f>
        <v/>
      </c>
      <c r="E7" s="21" t="str">
        <f>IF(AND(B7=""),"",IF(AND($G$3=""),"",IF(AND($G$3="Hindi"),AQ7,IF(AND($G$3="English"),AW7,IF(AND($G$3="Maths"),BC7,IF(AND($G$3="Sanskrit"),BI7,IF(AND($G$3="Science"),BO7,IF(AND($G$3="Social Science"),BU7,""))))))))</f>
        <v/>
      </c>
      <c r="F7" s="21" t="str">
        <f>IF(AND(B7=""),"",IF(AND($G$3=""),"",IF(AND($G$3="Hindi"),AR7,IF(AND($G$3="English"),AX7,IF(AND($G$3="Maths"),BD7,IF(AND($G$3="Sanskrit"),BJ7,IF(AND($G$3="Science"),BP7,IF(AND($G$3="Social Science"),BV7,""))))))))</f>
        <v/>
      </c>
      <c r="G7" s="21" t="str">
        <f>IF(AND(B7=""),"",IF(AND($G$3=""),"",IF(AND($G$3="Hindi"),AS7,IF(AND($G$3="English"),AY7,IF(AND($G$3="Maths"),BE7,IF(AND($G$3="Sanskrit"),BK7,IF(AND($G$3="Science"),BQ7,IF(AND($G$3="Social Science"),BW7,""))))))))</f>
        <v/>
      </c>
      <c r="H7" s="21" t="str">
        <f>IF(AND(B7=""),"",IF(AND($G$3=""),"",IF(AND($G$3="Hindi"),AT7,IF(AND($G$3="English"),AZ7,IF(AND($G$3="Maths"),BF7,IF(AND($G$3="Sanskrit"),BL7,IF(AND($G$3="Science"),BR7,IF(AND($G$3="Social Science"),BX7,""))))))))</f>
        <v/>
      </c>
      <c r="I7" s="46" t="str">
        <f>IF(AND(B7=""),"",IF(AND($G$3=""),"",IF(AND($G$3="Hindi"),AU7,IF(AND($G$3="English"),BA7,IF(AND($G$3="Maths"),BG7,IF(AND($G$3="Sanskrit"),BM7,IF(AND($G$3="Science"),BS7,IF(AND($G$3="Social Science"),BY7,""))))))))</f>
        <v/>
      </c>
      <c r="J7" s="25" t="str">
        <f>IF(AND(C7=""),"",IF(ISNA(VLOOKUP(A7,'Master Sheet'!A$11:BY$187,9,FALSE)),"",VLOOKUP(A7,'Master Sheet'!A$11:BY$187,9,FALSE)))</f>
        <v/>
      </c>
      <c r="K7" s="14" t="str">
        <f>IF(AND(G$3=""),"",IF(AND(B7=""),"",IF(AND(B7="NSO"),"",IF(AND(J7="NON ELIGIBLE"),I7,(I7+J7)))))</f>
        <v/>
      </c>
      <c r="AP7" s="42">
        <f>'Master Sheet'!J11</f>
        <v>10</v>
      </c>
      <c r="AQ7" s="42">
        <f>'Master Sheet'!K11</f>
        <v>10</v>
      </c>
      <c r="AR7" s="42">
        <f>'Master Sheet'!L11</f>
        <v>10</v>
      </c>
      <c r="AS7" s="42">
        <f>'Master Sheet'!M11</f>
        <v>40</v>
      </c>
      <c r="AT7" s="42" t="str">
        <f>'Master Sheet'!N11</f>
        <v/>
      </c>
      <c r="AU7" s="42" t="str">
        <f>'Master Sheet'!O11</f>
        <v/>
      </c>
      <c r="AV7" s="42">
        <f>'Master Sheet'!Q11</f>
        <v>10</v>
      </c>
      <c r="AW7" s="42">
        <f>'Master Sheet'!R11</f>
        <v>10</v>
      </c>
      <c r="AX7" s="42">
        <f>'Master Sheet'!S11</f>
        <v>10</v>
      </c>
      <c r="AY7" s="42">
        <f>'Master Sheet'!T11</f>
        <v>60</v>
      </c>
      <c r="AZ7" s="42" t="str">
        <f>'Master Sheet'!U11</f>
        <v/>
      </c>
      <c r="BA7" s="42" t="str">
        <f>'Master Sheet'!V11</f>
        <v/>
      </c>
      <c r="BB7" s="42">
        <f>'Master Sheet'!X11</f>
        <v>0</v>
      </c>
      <c r="BC7" s="42">
        <f>'Master Sheet'!Y11</f>
        <v>0</v>
      </c>
      <c r="BD7" s="42">
        <f>'Master Sheet'!Z11</f>
        <v>0</v>
      </c>
      <c r="BE7" s="42">
        <f>'Master Sheet'!AA11</f>
        <v>0</v>
      </c>
      <c r="BF7" s="42" t="str">
        <f>'Master Sheet'!AB11</f>
        <v/>
      </c>
      <c r="BG7" s="42" t="str">
        <f>'Master Sheet'!AC11</f>
        <v/>
      </c>
      <c r="BH7" s="42">
        <f>'Master Sheet'!AE11</f>
        <v>0</v>
      </c>
      <c r="BI7" s="42">
        <f>'Master Sheet'!AF11</f>
        <v>0</v>
      </c>
      <c r="BJ7" s="42">
        <f>'Master Sheet'!AG11</f>
        <v>0</v>
      </c>
      <c r="BK7" s="42">
        <f>'Master Sheet'!AH11</f>
        <v>0</v>
      </c>
      <c r="BL7" s="42" t="str">
        <f>'Master Sheet'!AI11</f>
        <v/>
      </c>
      <c r="BM7" s="42" t="str">
        <f>'Master Sheet'!AJ11</f>
        <v/>
      </c>
      <c r="BN7" s="42">
        <f>'Master Sheet'!AL11</f>
        <v>0</v>
      </c>
      <c r="BO7" s="42">
        <f>'Master Sheet'!AM11</f>
        <v>0</v>
      </c>
      <c r="BP7" s="42">
        <f>'Master Sheet'!AN11</f>
        <v>0</v>
      </c>
      <c r="BQ7" s="42">
        <f>'Master Sheet'!AO11</f>
        <v>0</v>
      </c>
      <c r="BR7" s="42" t="str">
        <f>'Master Sheet'!AP11</f>
        <v/>
      </c>
      <c r="BS7" s="42" t="str">
        <f>'Master Sheet'!AQ11</f>
        <v/>
      </c>
      <c r="BT7" s="42">
        <f>'Master Sheet'!AS11</f>
        <v>0</v>
      </c>
      <c r="BU7" s="42">
        <f>'Master Sheet'!AT11</f>
        <v>0</v>
      </c>
      <c r="BV7" s="42">
        <f>'Master Sheet'!AU11</f>
        <v>0</v>
      </c>
      <c r="BW7" s="42">
        <f>'Master Sheet'!AV11</f>
        <v>0</v>
      </c>
      <c r="BX7" s="42" t="str">
        <f>'Master Sheet'!AW11</f>
        <v/>
      </c>
      <c r="BY7" s="42" t="str">
        <f>'Master Sheet'!AX11</f>
        <v/>
      </c>
    </row>
    <row r="8" spans="1:77" ht="15.95" customHeight="1" thickBot="1" x14ac:dyDescent="0.3">
      <c r="A8" s="43">
        <v>2</v>
      </c>
      <c r="B8" s="53" t="str">
        <f>IF(AND(C8=""),"",IF(ISNA(VLOOKUP(A8,'Master Sheet'!A$11:BY$187,2,FALSE)),"",VLOOKUP(A8,'Master Sheet'!A$11:BY$187,2,FALSE)))</f>
        <v/>
      </c>
      <c r="C8" s="46" t="str">
        <f>IF(AND(G$3=""),"",IF(AND('Master Sheet'!C12=""),"",'Master Sheet'!C12))</f>
        <v/>
      </c>
      <c r="D8" s="21" t="str">
        <f t="shared" ref="D8:D46" si="0">IF(AND(B8=""),"",IF(AND($G$3=""),"",IF(AND($G$3="Hindi"),AP8,IF(AND($G$3="English"),AV8,IF(AND($G$3="Maths"),BB8,IF(AND($G$3="Sanskrit"),BH8,IF(AND($G$3="Science"),BN8,IF(AND($G$3="Social Science"),BT8,""))))))))</f>
        <v/>
      </c>
      <c r="E8" s="21" t="str">
        <f t="shared" ref="E8:E46" si="1">IF(AND(B8=""),"",IF(AND($G$3=""),"",IF(AND($G$3="Hindi"),AQ8,IF(AND($G$3="English"),AW8,IF(AND($G$3="Maths"),BC8,IF(AND($G$3="Sanskrit"),BI8,IF(AND($G$3="Science"),BO8,IF(AND($G$3="Social Science"),BU8,""))))))))</f>
        <v/>
      </c>
      <c r="F8" s="21" t="str">
        <f t="shared" ref="F8:F46" si="2">IF(AND(B8=""),"",IF(AND($G$3=""),"",IF(AND($G$3="Hindi"),AR8,IF(AND($G$3="English"),AX8,IF(AND($G$3="Maths"),BD8,IF(AND($G$3="Sanskrit"),BJ8,IF(AND($G$3="Science"),BP8,IF(AND($G$3="Social Science"),BV8,""))))))))</f>
        <v/>
      </c>
      <c r="G8" s="21" t="str">
        <f t="shared" ref="G8:G46" si="3">IF(AND(B8=""),"",IF(AND($G$3=""),"",IF(AND($G$3="Hindi"),AS8,IF(AND($G$3="English"),AY8,IF(AND($G$3="Maths"),BE8,IF(AND($G$3="Sanskrit"),BK8,IF(AND($G$3="Science"),BQ8,IF(AND($G$3="Social Science"),BW8,""))))))))</f>
        <v/>
      </c>
      <c r="H8" s="21" t="str">
        <f t="shared" ref="H8:H46" si="4">IF(AND(B8=""),"",IF(AND($G$3=""),"",IF(AND($G$3="Hindi"),AT8,IF(AND($G$3="English"),AZ8,IF(AND($G$3="Maths"),BF8,IF(AND($G$3="Sanskrit"),BL8,IF(AND($G$3="Science"),BR8,IF(AND($G$3="Social Science"),BX8,""))))))))</f>
        <v/>
      </c>
      <c r="I8" s="46" t="str">
        <f t="shared" ref="I8:I46" si="5">IF(AND(B8=""),"",IF(AND($G$3=""),"",IF(AND($G$3="Hindi"),AU8,IF(AND($G$3="English"),BA8,IF(AND($G$3="Maths"),BG8,IF(AND($G$3="Sanskrit"),BM8,IF(AND($G$3="Science"),BS8,IF(AND($G$3="Social Science"),BY8,""))))))))</f>
        <v/>
      </c>
      <c r="J8" s="25" t="str">
        <f>IF(AND(C8=""),"",IF(ISNA(VLOOKUP(A8,'Master Sheet'!A$11:BY$187,9,FALSE)),"",VLOOKUP(A8,'Master Sheet'!A$11:BY$187,9,FALSE)))</f>
        <v/>
      </c>
      <c r="K8" s="14" t="str">
        <f t="shared" ref="K8:K45" si="6">IF(AND(G$3=""),"",IF(AND(B8=""),"",IF(AND(B8="NSO"),"",IF(AND(J8="NON ELIGIBLE"),I8,(I8+J8)))))</f>
        <v/>
      </c>
      <c r="AK8" s="15" t="s">
        <v>46</v>
      </c>
      <c r="AP8" s="42">
        <f>'Master Sheet'!J12</f>
        <v>0</v>
      </c>
      <c r="AQ8" s="42">
        <f>'Master Sheet'!K12</f>
        <v>0</v>
      </c>
      <c r="AR8" s="42">
        <f>'Master Sheet'!L12</f>
        <v>0</v>
      </c>
      <c r="AS8" s="42">
        <f>'Master Sheet'!M12</f>
        <v>0</v>
      </c>
      <c r="AT8" s="42" t="str">
        <f>'Master Sheet'!N12</f>
        <v/>
      </c>
      <c r="AU8" s="42" t="str">
        <f>'Master Sheet'!O12</f>
        <v/>
      </c>
      <c r="AV8" s="42">
        <f>'Master Sheet'!Q12</f>
        <v>0</v>
      </c>
      <c r="AW8" s="42">
        <f>'Master Sheet'!R12</f>
        <v>0</v>
      </c>
      <c r="AX8" s="42">
        <f>'Master Sheet'!S12</f>
        <v>0</v>
      </c>
      <c r="AY8" s="42">
        <f>'Master Sheet'!T12</f>
        <v>0</v>
      </c>
      <c r="AZ8" s="42" t="str">
        <f>'Master Sheet'!U12</f>
        <v/>
      </c>
      <c r="BA8" s="42" t="str">
        <f>'Master Sheet'!V12</f>
        <v/>
      </c>
      <c r="BB8" s="42">
        <f>'Master Sheet'!X12</f>
        <v>0</v>
      </c>
      <c r="BC8" s="42">
        <f>'Master Sheet'!Y12</f>
        <v>0</v>
      </c>
      <c r="BD8" s="42">
        <f>'Master Sheet'!Z12</f>
        <v>0</v>
      </c>
      <c r="BE8" s="42">
        <f>'Master Sheet'!AA12</f>
        <v>0</v>
      </c>
      <c r="BF8" s="42" t="str">
        <f>'Master Sheet'!AB12</f>
        <v/>
      </c>
      <c r="BG8" s="42" t="str">
        <f>'Master Sheet'!AC12</f>
        <v/>
      </c>
      <c r="BH8" s="42">
        <f>'Master Sheet'!AE12</f>
        <v>0</v>
      </c>
      <c r="BI8" s="42">
        <f>'Master Sheet'!AF12</f>
        <v>0</v>
      </c>
      <c r="BJ8" s="42">
        <f>'Master Sheet'!AG12</f>
        <v>0</v>
      </c>
      <c r="BK8" s="42">
        <f>'Master Sheet'!AH12</f>
        <v>0</v>
      </c>
      <c r="BL8" s="42" t="str">
        <f>'Master Sheet'!AI12</f>
        <v/>
      </c>
      <c r="BM8" s="42" t="str">
        <f>'Master Sheet'!AJ12</f>
        <v/>
      </c>
      <c r="BN8" s="42">
        <f>'Master Sheet'!AL12</f>
        <v>0</v>
      </c>
      <c r="BO8" s="42">
        <f>'Master Sheet'!AM12</f>
        <v>0</v>
      </c>
      <c r="BP8" s="42">
        <f>'Master Sheet'!AN12</f>
        <v>0</v>
      </c>
      <c r="BQ8" s="42">
        <f>'Master Sheet'!AO12</f>
        <v>0</v>
      </c>
      <c r="BR8" s="42" t="str">
        <f>'Master Sheet'!AP12</f>
        <v/>
      </c>
      <c r="BS8" s="42" t="str">
        <f>'Master Sheet'!AQ12</f>
        <v/>
      </c>
      <c r="BT8" s="42">
        <f>'Master Sheet'!AS12</f>
        <v>0</v>
      </c>
      <c r="BU8" s="42">
        <f>'Master Sheet'!AT12</f>
        <v>0</v>
      </c>
      <c r="BV8" s="42">
        <f>'Master Sheet'!AU12</f>
        <v>0</v>
      </c>
      <c r="BW8" s="42">
        <f>'Master Sheet'!AV12</f>
        <v>0</v>
      </c>
      <c r="BX8" s="42" t="str">
        <f>'Master Sheet'!AW12</f>
        <v/>
      </c>
      <c r="BY8" s="42" t="str">
        <f>'Master Sheet'!AX12</f>
        <v/>
      </c>
    </row>
    <row r="9" spans="1:77" ht="15.95" customHeight="1" x14ac:dyDescent="0.25">
      <c r="A9" s="43">
        <v>3</v>
      </c>
      <c r="B9" s="53" t="str">
        <f>IF(AND(C9=""),"",IF(ISNA(VLOOKUP(A9,'Master Sheet'!A$11:BY$187,2,FALSE)),"",VLOOKUP(A9,'Master Sheet'!A$11:BY$187,2,FALSE)))</f>
        <v/>
      </c>
      <c r="C9" s="46" t="str">
        <f>IF(AND(G$3=""),"",IF(AND('Master Sheet'!C13=""),"",'Master Sheet'!C13))</f>
        <v/>
      </c>
      <c r="D9" s="21" t="str">
        <f t="shared" si="0"/>
        <v/>
      </c>
      <c r="E9" s="21" t="str">
        <f>IF(AND(B9=""),"",IF(AND($G$3=""),"",IF(AND($G$3="Hindi"),AQ9,IF(AND($G$3="English"),AW9,IF(AND($G$3="Maths"),BC9,IF(AND($G$3="Sanskrit"),BI9,IF(AND($G$3="Science"),BO9,IF(AND($G$3="Social Science"),BU9,""))))))))</f>
        <v/>
      </c>
      <c r="F9" s="21" t="str">
        <f t="shared" si="2"/>
        <v/>
      </c>
      <c r="G9" s="21" t="str">
        <f t="shared" si="3"/>
        <v/>
      </c>
      <c r="H9" s="21" t="str">
        <f t="shared" si="4"/>
        <v/>
      </c>
      <c r="I9" s="46" t="str">
        <f t="shared" si="5"/>
        <v/>
      </c>
      <c r="J9" s="25" t="str">
        <f>IF(AND(C9=""),"",IF(ISNA(VLOOKUP(A9,'Master Sheet'!A$11:BY$187,9,FALSE)),"",VLOOKUP(A9,'Master Sheet'!A$11:BY$187,9,FALSE)))</f>
        <v/>
      </c>
      <c r="K9" s="14" t="str">
        <f t="shared" si="6"/>
        <v/>
      </c>
      <c r="S9" s="55" t="s">
        <v>69</v>
      </c>
      <c r="T9" s="56"/>
      <c r="U9" s="57"/>
      <c r="AK9" s="15" t="s">
        <v>30</v>
      </c>
      <c r="AP9" s="42">
        <f>'Master Sheet'!J13</f>
        <v>0</v>
      </c>
      <c r="AQ9" s="42">
        <f>'Master Sheet'!K13</f>
        <v>0</v>
      </c>
      <c r="AR9" s="42">
        <f>'Master Sheet'!L13</f>
        <v>0</v>
      </c>
      <c r="AS9" s="42">
        <f>'Master Sheet'!M13</f>
        <v>0</v>
      </c>
      <c r="AT9" s="42" t="str">
        <f>'Master Sheet'!N13</f>
        <v/>
      </c>
      <c r="AU9" s="42" t="str">
        <f>'Master Sheet'!O13</f>
        <v/>
      </c>
      <c r="AV9" s="42">
        <f>'Master Sheet'!Q13</f>
        <v>0</v>
      </c>
      <c r="AW9" s="42">
        <f>'Master Sheet'!R13</f>
        <v>0</v>
      </c>
      <c r="AX9" s="42">
        <f>'Master Sheet'!S13</f>
        <v>0</v>
      </c>
      <c r="AY9" s="42">
        <f>'Master Sheet'!T13</f>
        <v>0</v>
      </c>
      <c r="AZ9" s="42" t="str">
        <f>'Master Sheet'!U13</f>
        <v/>
      </c>
      <c r="BA9" s="42" t="str">
        <f>'Master Sheet'!V13</f>
        <v/>
      </c>
      <c r="BB9" s="42">
        <f>'Master Sheet'!X13</f>
        <v>0</v>
      </c>
      <c r="BC9" s="42">
        <f>'Master Sheet'!Y13</f>
        <v>0</v>
      </c>
      <c r="BD9" s="42">
        <f>'Master Sheet'!Z13</f>
        <v>0</v>
      </c>
      <c r="BE9" s="42">
        <f>'Master Sheet'!AA13</f>
        <v>0</v>
      </c>
      <c r="BF9" s="42" t="str">
        <f>'Master Sheet'!AB13</f>
        <v/>
      </c>
      <c r="BG9" s="42" t="str">
        <f>'Master Sheet'!AC13</f>
        <v/>
      </c>
      <c r="BH9" s="42">
        <f>'Master Sheet'!AE13</f>
        <v>0</v>
      </c>
      <c r="BI9" s="42">
        <f>'Master Sheet'!AF13</f>
        <v>0</v>
      </c>
      <c r="BJ9" s="42">
        <f>'Master Sheet'!AG13</f>
        <v>0</v>
      </c>
      <c r="BK9" s="42">
        <f>'Master Sheet'!AH13</f>
        <v>0</v>
      </c>
      <c r="BL9" s="42" t="str">
        <f>'Master Sheet'!AI13</f>
        <v/>
      </c>
      <c r="BM9" s="42" t="str">
        <f>'Master Sheet'!AJ13</f>
        <v/>
      </c>
      <c r="BN9" s="42">
        <f>'Master Sheet'!AL13</f>
        <v>0</v>
      </c>
      <c r="BO9" s="42">
        <f>'Master Sheet'!AM13</f>
        <v>0</v>
      </c>
      <c r="BP9" s="42">
        <f>'Master Sheet'!AN13</f>
        <v>0</v>
      </c>
      <c r="BQ9" s="42">
        <f>'Master Sheet'!AO13</f>
        <v>0</v>
      </c>
      <c r="BR9" s="42" t="str">
        <f>'Master Sheet'!AP13</f>
        <v/>
      </c>
      <c r="BS9" s="42" t="str">
        <f>'Master Sheet'!AQ13</f>
        <v/>
      </c>
      <c r="BT9" s="42">
        <f>'Master Sheet'!AS13</f>
        <v>0</v>
      </c>
      <c r="BU9" s="42">
        <f>'Master Sheet'!AT13</f>
        <v>0</v>
      </c>
      <c r="BV9" s="42">
        <f>'Master Sheet'!AU13</f>
        <v>0</v>
      </c>
      <c r="BW9" s="42">
        <f>'Master Sheet'!AV13</f>
        <v>0</v>
      </c>
      <c r="BX9" s="42" t="str">
        <f>'Master Sheet'!AW13</f>
        <v/>
      </c>
      <c r="BY9" s="42" t="str">
        <f>'Master Sheet'!AX13</f>
        <v/>
      </c>
    </row>
    <row r="10" spans="1:77" ht="15.95" customHeight="1" x14ac:dyDescent="0.25">
      <c r="A10" s="43">
        <v>4</v>
      </c>
      <c r="B10" s="53" t="str">
        <f>IF(AND(C10=""),"",IF(ISNA(VLOOKUP(A10,'Master Sheet'!A$11:BY$187,2,FALSE)),"",VLOOKUP(A10,'Master Sheet'!A$11:BY$187,2,FALSE)))</f>
        <v/>
      </c>
      <c r="C10" s="46" t="str">
        <f>IF(AND(G$3=""),"",IF(AND('Master Sheet'!C14=""),"",'Master Sheet'!C14))</f>
        <v/>
      </c>
      <c r="D10" s="21" t="str">
        <f t="shared" si="0"/>
        <v/>
      </c>
      <c r="E10" s="21" t="str">
        <f t="shared" si="1"/>
        <v/>
      </c>
      <c r="F10" s="21" t="str">
        <f t="shared" si="2"/>
        <v/>
      </c>
      <c r="G10" s="21" t="str">
        <f t="shared" si="3"/>
        <v/>
      </c>
      <c r="H10" s="21" t="str">
        <f t="shared" si="4"/>
        <v/>
      </c>
      <c r="I10" s="46" t="str">
        <f t="shared" si="5"/>
        <v/>
      </c>
      <c r="J10" s="25" t="str">
        <f>IF(AND(C10=""),"",IF(ISNA(VLOOKUP(A10,'Master Sheet'!A$11:BY$187,9,FALSE)),"",VLOOKUP(A10,'Master Sheet'!A$11:BY$187,9,FALSE)))</f>
        <v/>
      </c>
      <c r="K10" s="14" t="str">
        <f t="shared" si="6"/>
        <v/>
      </c>
      <c r="S10" s="58"/>
      <c r="T10" s="59"/>
      <c r="U10" s="60"/>
      <c r="AK10" s="15" t="s">
        <v>47</v>
      </c>
      <c r="AP10" s="42">
        <f>'Master Sheet'!J14</f>
        <v>0</v>
      </c>
      <c r="AQ10" s="42">
        <f>'Master Sheet'!K14</f>
        <v>0</v>
      </c>
      <c r="AR10" s="42">
        <f>'Master Sheet'!L14</f>
        <v>0</v>
      </c>
      <c r="AS10" s="42">
        <f>'Master Sheet'!M14</f>
        <v>0</v>
      </c>
      <c r="AT10" s="42" t="str">
        <f>'Master Sheet'!N14</f>
        <v/>
      </c>
      <c r="AU10" s="42" t="str">
        <f>'Master Sheet'!O14</f>
        <v/>
      </c>
      <c r="AV10" s="42">
        <f>'Master Sheet'!Q14</f>
        <v>0</v>
      </c>
      <c r="AW10" s="42">
        <f>'Master Sheet'!R14</f>
        <v>0</v>
      </c>
      <c r="AX10" s="42">
        <f>'Master Sheet'!S14</f>
        <v>0</v>
      </c>
      <c r="AY10" s="42">
        <f>'Master Sheet'!T14</f>
        <v>0</v>
      </c>
      <c r="AZ10" s="42" t="str">
        <f>'Master Sheet'!U14</f>
        <v/>
      </c>
      <c r="BA10" s="42" t="str">
        <f>'Master Sheet'!V14</f>
        <v/>
      </c>
      <c r="BB10" s="42">
        <f>'Master Sheet'!X14</f>
        <v>0</v>
      </c>
      <c r="BC10" s="42">
        <f>'Master Sheet'!Y14</f>
        <v>0</v>
      </c>
      <c r="BD10" s="42">
        <f>'Master Sheet'!Z14</f>
        <v>0</v>
      </c>
      <c r="BE10" s="42">
        <f>'Master Sheet'!AA14</f>
        <v>0</v>
      </c>
      <c r="BF10" s="42" t="str">
        <f>'Master Sheet'!AB14</f>
        <v/>
      </c>
      <c r="BG10" s="42" t="str">
        <f>'Master Sheet'!AC14</f>
        <v/>
      </c>
      <c r="BH10" s="42">
        <f>'Master Sheet'!AE14</f>
        <v>0</v>
      </c>
      <c r="BI10" s="42">
        <f>'Master Sheet'!AF14</f>
        <v>0</v>
      </c>
      <c r="BJ10" s="42">
        <f>'Master Sheet'!AG14</f>
        <v>0</v>
      </c>
      <c r="BK10" s="42">
        <f>'Master Sheet'!AH14</f>
        <v>0</v>
      </c>
      <c r="BL10" s="42" t="str">
        <f>'Master Sheet'!AI14</f>
        <v/>
      </c>
      <c r="BM10" s="42" t="str">
        <f>'Master Sheet'!AJ14</f>
        <v/>
      </c>
      <c r="BN10" s="42">
        <f>'Master Sheet'!AL14</f>
        <v>0</v>
      </c>
      <c r="BO10" s="42">
        <f>'Master Sheet'!AM14</f>
        <v>0</v>
      </c>
      <c r="BP10" s="42">
        <f>'Master Sheet'!AN14</f>
        <v>0</v>
      </c>
      <c r="BQ10" s="42">
        <f>'Master Sheet'!AO14</f>
        <v>0</v>
      </c>
      <c r="BR10" s="42" t="str">
        <f>'Master Sheet'!AP14</f>
        <v/>
      </c>
      <c r="BS10" s="42" t="str">
        <f>'Master Sheet'!AQ14</f>
        <v/>
      </c>
      <c r="BT10" s="42">
        <f>'Master Sheet'!AS14</f>
        <v>0</v>
      </c>
      <c r="BU10" s="42">
        <f>'Master Sheet'!AT14</f>
        <v>0</v>
      </c>
      <c r="BV10" s="42">
        <f>'Master Sheet'!AU14</f>
        <v>0</v>
      </c>
      <c r="BW10" s="42">
        <f>'Master Sheet'!AV14</f>
        <v>0</v>
      </c>
      <c r="BX10" s="42" t="str">
        <f>'Master Sheet'!AW14</f>
        <v/>
      </c>
      <c r="BY10" s="42" t="str">
        <f>'Master Sheet'!AX14</f>
        <v/>
      </c>
    </row>
    <row r="11" spans="1:77" ht="15.95" customHeight="1" x14ac:dyDescent="0.25">
      <c r="A11" s="43">
        <v>5</v>
      </c>
      <c r="B11" s="53" t="str">
        <f>IF(AND(C11=""),"",IF(ISNA(VLOOKUP(A11,'Master Sheet'!A$11:BY$187,2,FALSE)),"",VLOOKUP(A11,'Master Sheet'!A$11:BY$187,2,FALSE)))</f>
        <v/>
      </c>
      <c r="C11" s="46" t="str">
        <f>IF(AND(G$3=""),"",IF(AND('Master Sheet'!C15=""),"",'Master Sheet'!C15))</f>
        <v/>
      </c>
      <c r="D11" s="21" t="str">
        <f t="shared" si="0"/>
        <v/>
      </c>
      <c r="E11" s="21" t="str">
        <f t="shared" si="1"/>
        <v/>
      </c>
      <c r="F11" s="21" t="str">
        <f t="shared" si="2"/>
        <v/>
      </c>
      <c r="G11" s="21" t="str">
        <f t="shared" si="3"/>
        <v/>
      </c>
      <c r="H11" s="21" t="str">
        <f t="shared" si="4"/>
        <v/>
      </c>
      <c r="I11" s="46" t="str">
        <f t="shared" si="5"/>
        <v/>
      </c>
      <c r="J11" s="25" t="str">
        <f>IF(AND(C11=""),"",IF(ISNA(VLOOKUP(A11,'Master Sheet'!A$11:BY$187,9,FALSE)),"",VLOOKUP(A11,'Master Sheet'!A$11:BY$187,9,FALSE)))</f>
        <v/>
      </c>
      <c r="K11" s="14" t="str">
        <f t="shared" si="6"/>
        <v/>
      </c>
      <c r="S11" s="58"/>
      <c r="T11" s="59"/>
      <c r="U11" s="60"/>
      <c r="AK11" s="15" t="s">
        <v>70</v>
      </c>
      <c r="AP11" s="42">
        <f>'Master Sheet'!J15</f>
        <v>0</v>
      </c>
      <c r="AQ11" s="42">
        <f>'Master Sheet'!K15</f>
        <v>0</v>
      </c>
      <c r="AR11" s="42">
        <f>'Master Sheet'!L15</f>
        <v>0</v>
      </c>
      <c r="AS11" s="42">
        <f>'Master Sheet'!M15</f>
        <v>0</v>
      </c>
      <c r="AT11" s="42" t="str">
        <f>'Master Sheet'!N15</f>
        <v/>
      </c>
      <c r="AU11" s="42" t="str">
        <f>'Master Sheet'!O15</f>
        <v/>
      </c>
      <c r="AV11" s="42">
        <f>'Master Sheet'!Q15</f>
        <v>0</v>
      </c>
      <c r="AW11" s="42">
        <f>'Master Sheet'!R15</f>
        <v>0</v>
      </c>
      <c r="AX11" s="42">
        <f>'Master Sheet'!S15</f>
        <v>0</v>
      </c>
      <c r="AY11" s="42">
        <f>'Master Sheet'!T15</f>
        <v>0</v>
      </c>
      <c r="AZ11" s="42" t="str">
        <f>'Master Sheet'!U15</f>
        <v/>
      </c>
      <c r="BA11" s="42" t="str">
        <f>'Master Sheet'!V15</f>
        <v/>
      </c>
      <c r="BB11" s="42">
        <f>'Master Sheet'!X15</f>
        <v>0</v>
      </c>
      <c r="BC11" s="42">
        <f>'Master Sheet'!Y15</f>
        <v>0</v>
      </c>
      <c r="BD11" s="42">
        <f>'Master Sheet'!Z15</f>
        <v>0</v>
      </c>
      <c r="BE11" s="42">
        <f>'Master Sheet'!AA15</f>
        <v>0</v>
      </c>
      <c r="BF11" s="42" t="str">
        <f>'Master Sheet'!AB15</f>
        <v/>
      </c>
      <c r="BG11" s="42" t="str">
        <f>'Master Sheet'!AC15</f>
        <v/>
      </c>
      <c r="BH11" s="42">
        <f>'Master Sheet'!AE15</f>
        <v>0</v>
      </c>
      <c r="BI11" s="42">
        <f>'Master Sheet'!AF15</f>
        <v>0</v>
      </c>
      <c r="BJ11" s="42">
        <f>'Master Sheet'!AG15</f>
        <v>0</v>
      </c>
      <c r="BK11" s="42">
        <f>'Master Sheet'!AH15</f>
        <v>0</v>
      </c>
      <c r="BL11" s="42" t="str">
        <f>'Master Sheet'!AI15</f>
        <v/>
      </c>
      <c r="BM11" s="42" t="str">
        <f>'Master Sheet'!AJ15</f>
        <v/>
      </c>
      <c r="BN11" s="42">
        <f>'Master Sheet'!AL15</f>
        <v>0</v>
      </c>
      <c r="BO11" s="42">
        <f>'Master Sheet'!AM15</f>
        <v>0</v>
      </c>
      <c r="BP11" s="42">
        <f>'Master Sheet'!AN15</f>
        <v>0</v>
      </c>
      <c r="BQ11" s="42">
        <f>'Master Sheet'!AO15</f>
        <v>0</v>
      </c>
      <c r="BR11" s="42" t="str">
        <f>'Master Sheet'!AP15</f>
        <v/>
      </c>
      <c r="BS11" s="42" t="str">
        <f>'Master Sheet'!AQ15</f>
        <v/>
      </c>
      <c r="BT11" s="42">
        <f>'Master Sheet'!AS15</f>
        <v>0</v>
      </c>
      <c r="BU11" s="42">
        <f>'Master Sheet'!AT15</f>
        <v>0</v>
      </c>
      <c r="BV11" s="42">
        <f>'Master Sheet'!AU15</f>
        <v>0</v>
      </c>
      <c r="BW11" s="42">
        <f>'Master Sheet'!AV15</f>
        <v>0</v>
      </c>
      <c r="BX11" s="42" t="str">
        <f>'Master Sheet'!AW15</f>
        <v/>
      </c>
      <c r="BY11" s="42" t="str">
        <f>'Master Sheet'!AX15</f>
        <v/>
      </c>
    </row>
    <row r="12" spans="1:77" ht="15.95" customHeight="1" x14ac:dyDescent="0.25">
      <c r="A12" s="43">
        <v>6</v>
      </c>
      <c r="B12" s="53" t="str">
        <f>IF(AND(C12=""),"",IF(ISNA(VLOOKUP(A12,'Master Sheet'!A$11:BY$187,2,FALSE)),"",VLOOKUP(A12,'Master Sheet'!A$11:BY$187,2,FALSE)))</f>
        <v/>
      </c>
      <c r="C12" s="46" t="str">
        <f>IF(AND(G$3=""),"",IF(AND('Master Sheet'!C16=""),"",'Master Sheet'!C16))</f>
        <v/>
      </c>
      <c r="D12" s="21" t="str">
        <f t="shared" si="0"/>
        <v/>
      </c>
      <c r="E12" s="21" t="str">
        <f t="shared" si="1"/>
        <v/>
      </c>
      <c r="F12" s="21" t="str">
        <f t="shared" si="2"/>
        <v/>
      </c>
      <c r="G12" s="21" t="str">
        <f t="shared" si="3"/>
        <v/>
      </c>
      <c r="H12" s="21" t="str">
        <f t="shared" si="4"/>
        <v/>
      </c>
      <c r="I12" s="46" t="str">
        <f t="shared" si="5"/>
        <v/>
      </c>
      <c r="J12" s="25" t="str">
        <f>IF(AND(C12=""),"",IF(ISNA(VLOOKUP(A12,'Master Sheet'!A$11:BY$187,9,FALSE)),"",VLOOKUP(A12,'Master Sheet'!A$11:BY$187,9,FALSE)))</f>
        <v/>
      </c>
      <c r="K12" s="14" t="str">
        <f t="shared" si="6"/>
        <v/>
      </c>
      <c r="S12" s="58"/>
      <c r="T12" s="59"/>
      <c r="U12" s="60"/>
      <c r="AK12" s="15" t="s">
        <v>48</v>
      </c>
      <c r="AP12" s="42">
        <f>'Master Sheet'!J16</f>
        <v>0</v>
      </c>
      <c r="AQ12" s="42">
        <f>'Master Sheet'!K16</f>
        <v>0</v>
      </c>
      <c r="AR12" s="42">
        <f>'Master Sheet'!L16</f>
        <v>0</v>
      </c>
      <c r="AS12" s="42">
        <f>'Master Sheet'!M16</f>
        <v>0</v>
      </c>
      <c r="AT12" s="42" t="str">
        <f>'Master Sheet'!N16</f>
        <v/>
      </c>
      <c r="AU12" s="42" t="str">
        <f>'Master Sheet'!O16</f>
        <v/>
      </c>
      <c r="AV12" s="42">
        <f>'Master Sheet'!Q16</f>
        <v>0</v>
      </c>
      <c r="AW12" s="42">
        <f>'Master Sheet'!R16</f>
        <v>0</v>
      </c>
      <c r="AX12" s="42">
        <f>'Master Sheet'!S16</f>
        <v>0</v>
      </c>
      <c r="AY12" s="42">
        <f>'Master Sheet'!T16</f>
        <v>0</v>
      </c>
      <c r="AZ12" s="42" t="str">
        <f>'Master Sheet'!U16</f>
        <v/>
      </c>
      <c r="BA12" s="42" t="str">
        <f>'Master Sheet'!V16</f>
        <v/>
      </c>
      <c r="BB12" s="42">
        <f>'Master Sheet'!X16</f>
        <v>0</v>
      </c>
      <c r="BC12" s="42">
        <f>'Master Sheet'!Y16</f>
        <v>0</v>
      </c>
      <c r="BD12" s="42">
        <f>'Master Sheet'!Z16</f>
        <v>0</v>
      </c>
      <c r="BE12" s="42">
        <f>'Master Sheet'!AA16</f>
        <v>0</v>
      </c>
      <c r="BF12" s="42" t="str">
        <f>'Master Sheet'!AB16</f>
        <v/>
      </c>
      <c r="BG12" s="42" t="str">
        <f>'Master Sheet'!AC16</f>
        <v/>
      </c>
      <c r="BH12" s="42">
        <f>'Master Sheet'!AE16</f>
        <v>0</v>
      </c>
      <c r="BI12" s="42">
        <f>'Master Sheet'!AF16</f>
        <v>0</v>
      </c>
      <c r="BJ12" s="42">
        <f>'Master Sheet'!AG16</f>
        <v>0</v>
      </c>
      <c r="BK12" s="42">
        <f>'Master Sheet'!AH16</f>
        <v>0</v>
      </c>
      <c r="BL12" s="42" t="str">
        <f>'Master Sheet'!AI16</f>
        <v/>
      </c>
      <c r="BM12" s="42" t="str">
        <f>'Master Sheet'!AJ16</f>
        <v/>
      </c>
      <c r="BN12" s="42">
        <f>'Master Sheet'!AL16</f>
        <v>0</v>
      </c>
      <c r="BO12" s="42">
        <f>'Master Sheet'!AM16</f>
        <v>0</v>
      </c>
      <c r="BP12" s="42">
        <f>'Master Sheet'!AN16</f>
        <v>0</v>
      </c>
      <c r="BQ12" s="42">
        <f>'Master Sheet'!AO16</f>
        <v>0</v>
      </c>
      <c r="BR12" s="42" t="str">
        <f>'Master Sheet'!AP16</f>
        <v/>
      </c>
      <c r="BS12" s="42" t="str">
        <f>'Master Sheet'!AQ16</f>
        <v/>
      </c>
      <c r="BT12" s="42">
        <f>'Master Sheet'!AS16</f>
        <v>0</v>
      </c>
      <c r="BU12" s="42">
        <f>'Master Sheet'!AT16</f>
        <v>0</v>
      </c>
      <c r="BV12" s="42">
        <f>'Master Sheet'!AU16</f>
        <v>0</v>
      </c>
      <c r="BW12" s="42">
        <f>'Master Sheet'!AV16</f>
        <v>0</v>
      </c>
      <c r="BX12" s="42" t="str">
        <f>'Master Sheet'!AW16</f>
        <v/>
      </c>
      <c r="BY12" s="42" t="str">
        <f>'Master Sheet'!AX16</f>
        <v/>
      </c>
    </row>
    <row r="13" spans="1:77" ht="15.95" customHeight="1" x14ac:dyDescent="0.25">
      <c r="A13" s="43">
        <v>7</v>
      </c>
      <c r="B13" s="53" t="str">
        <f>IF(AND(C13=""),"",IF(ISNA(VLOOKUP(A13,'Master Sheet'!A$11:BY$187,2,FALSE)),"",VLOOKUP(A13,'Master Sheet'!A$11:BY$187,2,FALSE)))</f>
        <v/>
      </c>
      <c r="C13" s="46" t="str">
        <f>IF(AND(G$3=""),"",IF(AND('Master Sheet'!C17=""),"",'Master Sheet'!C17))</f>
        <v/>
      </c>
      <c r="D13" s="21" t="str">
        <f t="shared" si="0"/>
        <v/>
      </c>
      <c r="E13" s="21" t="str">
        <f t="shared" si="1"/>
        <v/>
      </c>
      <c r="F13" s="21" t="str">
        <f t="shared" si="2"/>
        <v/>
      </c>
      <c r="G13" s="21" t="str">
        <f t="shared" si="3"/>
        <v/>
      </c>
      <c r="H13" s="21" t="str">
        <f t="shared" si="4"/>
        <v/>
      </c>
      <c r="I13" s="46" t="str">
        <f t="shared" si="5"/>
        <v/>
      </c>
      <c r="J13" s="25" t="str">
        <f>IF(AND(C13=""),"",IF(ISNA(VLOOKUP(A13,'Master Sheet'!A$11:BY$187,9,FALSE)),"",VLOOKUP(A13,'Master Sheet'!A$11:BY$187,9,FALSE)))</f>
        <v/>
      </c>
      <c r="K13" s="14" t="str">
        <f t="shared" si="6"/>
        <v/>
      </c>
      <c r="S13" s="58"/>
      <c r="T13" s="59"/>
      <c r="U13" s="60"/>
      <c r="AK13" s="15" t="s">
        <v>49</v>
      </c>
      <c r="AP13" s="42">
        <f>'Master Sheet'!J17</f>
        <v>0</v>
      </c>
      <c r="AQ13" s="42">
        <f>'Master Sheet'!K17</f>
        <v>0</v>
      </c>
      <c r="AR13" s="42">
        <f>'Master Sheet'!L17</f>
        <v>0</v>
      </c>
      <c r="AS13" s="42">
        <f>'Master Sheet'!M17</f>
        <v>0</v>
      </c>
      <c r="AT13" s="42" t="str">
        <f>'Master Sheet'!N17</f>
        <v/>
      </c>
      <c r="AU13" s="42" t="str">
        <f>'Master Sheet'!O17</f>
        <v/>
      </c>
      <c r="AV13" s="42">
        <f>'Master Sheet'!Q17</f>
        <v>0</v>
      </c>
      <c r="AW13" s="42">
        <f>'Master Sheet'!R17</f>
        <v>0</v>
      </c>
      <c r="AX13" s="42">
        <f>'Master Sheet'!S17</f>
        <v>0</v>
      </c>
      <c r="AY13" s="42">
        <f>'Master Sheet'!T17</f>
        <v>0</v>
      </c>
      <c r="AZ13" s="42" t="str">
        <f>'Master Sheet'!U17</f>
        <v/>
      </c>
      <c r="BA13" s="42" t="str">
        <f>'Master Sheet'!V17</f>
        <v/>
      </c>
      <c r="BB13" s="42">
        <f>'Master Sheet'!X17</f>
        <v>0</v>
      </c>
      <c r="BC13" s="42">
        <f>'Master Sheet'!Y17</f>
        <v>0</v>
      </c>
      <c r="BD13" s="42">
        <f>'Master Sheet'!Z17</f>
        <v>0</v>
      </c>
      <c r="BE13" s="42">
        <f>'Master Sheet'!AA17</f>
        <v>0</v>
      </c>
      <c r="BF13" s="42" t="str">
        <f>'Master Sheet'!AB17</f>
        <v/>
      </c>
      <c r="BG13" s="42" t="str">
        <f>'Master Sheet'!AC17</f>
        <v/>
      </c>
      <c r="BH13" s="42">
        <f>'Master Sheet'!AE17</f>
        <v>0</v>
      </c>
      <c r="BI13" s="42">
        <f>'Master Sheet'!AF17</f>
        <v>0</v>
      </c>
      <c r="BJ13" s="42">
        <f>'Master Sheet'!AG17</f>
        <v>0</v>
      </c>
      <c r="BK13" s="42">
        <f>'Master Sheet'!AH17</f>
        <v>0</v>
      </c>
      <c r="BL13" s="42" t="str">
        <f>'Master Sheet'!AI17</f>
        <v/>
      </c>
      <c r="BM13" s="42" t="str">
        <f>'Master Sheet'!AJ17</f>
        <v/>
      </c>
      <c r="BN13" s="42">
        <f>'Master Sheet'!AL17</f>
        <v>0</v>
      </c>
      <c r="BO13" s="42">
        <f>'Master Sheet'!AM17</f>
        <v>0</v>
      </c>
      <c r="BP13" s="42">
        <f>'Master Sheet'!AN17</f>
        <v>0</v>
      </c>
      <c r="BQ13" s="42">
        <f>'Master Sheet'!AO17</f>
        <v>0</v>
      </c>
      <c r="BR13" s="42" t="str">
        <f>'Master Sheet'!AP17</f>
        <v/>
      </c>
      <c r="BS13" s="42" t="str">
        <f>'Master Sheet'!AQ17</f>
        <v/>
      </c>
      <c r="BT13" s="42">
        <f>'Master Sheet'!AS17</f>
        <v>0</v>
      </c>
      <c r="BU13" s="42">
        <f>'Master Sheet'!AT17</f>
        <v>0</v>
      </c>
      <c r="BV13" s="42">
        <f>'Master Sheet'!AU17</f>
        <v>0</v>
      </c>
      <c r="BW13" s="42">
        <f>'Master Sheet'!AV17</f>
        <v>0</v>
      </c>
      <c r="BX13" s="42" t="str">
        <f>'Master Sheet'!AW17</f>
        <v/>
      </c>
      <c r="BY13" s="42" t="str">
        <f>'Master Sheet'!AX17</f>
        <v/>
      </c>
    </row>
    <row r="14" spans="1:77" ht="15.95" customHeight="1" x14ac:dyDescent="0.25">
      <c r="A14" s="43">
        <v>8</v>
      </c>
      <c r="B14" s="53" t="str">
        <f>IF(AND(C14=""),"",IF(ISNA(VLOOKUP(A14,'Master Sheet'!A$11:BY$187,2,FALSE)),"",VLOOKUP(A14,'Master Sheet'!A$11:BY$187,2,FALSE)))</f>
        <v/>
      </c>
      <c r="C14" s="46" t="str">
        <f>IF(AND(G$3=""),"",IF(AND('Master Sheet'!C18=""),"",'Master Sheet'!C18))</f>
        <v/>
      </c>
      <c r="D14" s="21" t="str">
        <f t="shared" si="0"/>
        <v/>
      </c>
      <c r="E14" s="21" t="str">
        <f t="shared" si="1"/>
        <v/>
      </c>
      <c r="F14" s="21" t="str">
        <f t="shared" si="2"/>
        <v/>
      </c>
      <c r="G14" s="21" t="str">
        <f t="shared" si="3"/>
        <v/>
      </c>
      <c r="H14" s="21" t="str">
        <f t="shared" si="4"/>
        <v/>
      </c>
      <c r="I14" s="46" t="str">
        <f t="shared" si="5"/>
        <v/>
      </c>
      <c r="J14" s="25" t="str">
        <f>IF(AND(C14=""),"",IF(ISNA(VLOOKUP(A14,'Master Sheet'!A$11:BY$187,9,FALSE)),"",VLOOKUP(A14,'Master Sheet'!A$11:BY$187,9,FALSE)))</f>
        <v/>
      </c>
      <c r="K14" s="14" t="str">
        <f t="shared" si="6"/>
        <v/>
      </c>
      <c r="S14" s="58"/>
      <c r="T14" s="59"/>
      <c r="U14" s="60"/>
      <c r="AP14" s="42">
        <f>'Master Sheet'!J18</f>
        <v>0</v>
      </c>
      <c r="AQ14" s="42">
        <f>'Master Sheet'!K18</f>
        <v>0</v>
      </c>
      <c r="AR14" s="42">
        <f>'Master Sheet'!L18</f>
        <v>0</v>
      </c>
      <c r="AS14" s="42">
        <f>'Master Sheet'!M18</f>
        <v>0</v>
      </c>
      <c r="AT14" s="42" t="str">
        <f>'Master Sheet'!N18</f>
        <v/>
      </c>
      <c r="AU14" s="42" t="str">
        <f>'Master Sheet'!O18</f>
        <v/>
      </c>
      <c r="AV14" s="42">
        <f>'Master Sheet'!Q18</f>
        <v>0</v>
      </c>
      <c r="AW14" s="42">
        <f>'Master Sheet'!R18</f>
        <v>0</v>
      </c>
      <c r="AX14" s="42">
        <f>'Master Sheet'!S18</f>
        <v>0</v>
      </c>
      <c r="AY14" s="42">
        <f>'Master Sheet'!T18</f>
        <v>0</v>
      </c>
      <c r="AZ14" s="42" t="str">
        <f>'Master Sheet'!U18</f>
        <v/>
      </c>
      <c r="BA14" s="42" t="str">
        <f>'Master Sheet'!V18</f>
        <v/>
      </c>
      <c r="BB14" s="42">
        <f>'Master Sheet'!X18</f>
        <v>0</v>
      </c>
      <c r="BC14" s="42">
        <f>'Master Sheet'!Y18</f>
        <v>0</v>
      </c>
      <c r="BD14" s="42">
        <f>'Master Sheet'!Z18</f>
        <v>0</v>
      </c>
      <c r="BE14" s="42">
        <f>'Master Sheet'!AA18</f>
        <v>0</v>
      </c>
      <c r="BF14" s="42" t="str">
        <f>'Master Sheet'!AB18</f>
        <v/>
      </c>
      <c r="BG14" s="42" t="str">
        <f>'Master Sheet'!AC18</f>
        <v/>
      </c>
      <c r="BH14" s="42">
        <f>'Master Sheet'!AE18</f>
        <v>0</v>
      </c>
      <c r="BI14" s="42">
        <f>'Master Sheet'!AF18</f>
        <v>0</v>
      </c>
      <c r="BJ14" s="42">
        <f>'Master Sheet'!AG18</f>
        <v>0</v>
      </c>
      <c r="BK14" s="42">
        <f>'Master Sheet'!AH18</f>
        <v>0</v>
      </c>
      <c r="BL14" s="42" t="str">
        <f>'Master Sheet'!AI18</f>
        <v/>
      </c>
      <c r="BM14" s="42" t="str">
        <f>'Master Sheet'!AJ18</f>
        <v/>
      </c>
      <c r="BN14" s="42">
        <f>'Master Sheet'!AL18</f>
        <v>0</v>
      </c>
      <c r="BO14" s="42">
        <f>'Master Sheet'!AM18</f>
        <v>0</v>
      </c>
      <c r="BP14" s="42">
        <f>'Master Sheet'!AN18</f>
        <v>0</v>
      </c>
      <c r="BQ14" s="42">
        <f>'Master Sheet'!AO18</f>
        <v>0</v>
      </c>
      <c r="BR14" s="42" t="str">
        <f>'Master Sheet'!AP18</f>
        <v/>
      </c>
      <c r="BS14" s="42" t="str">
        <f>'Master Sheet'!AQ18</f>
        <v/>
      </c>
      <c r="BT14" s="42">
        <f>'Master Sheet'!AS18</f>
        <v>0</v>
      </c>
      <c r="BU14" s="42">
        <f>'Master Sheet'!AT18</f>
        <v>0</v>
      </c>
      <c r="BV14" s="42">
        <f>'Master Sheet'!AU18</f>
        <v>0</v>
      </c>
      <c r="BW14" s="42">
        <f>'Master Sheet'!AV18</f>
        <v>0</v>
      </c>
      <c r="BX14" s="42" t="str">
        <f>'Master Sheet'!AW18</f>
        <v/>
      </c>
      <c r="BY14" s="42" t="str">
        <f>'Master Sheet'!AX18</f>
        <v/>
      </c>
    </row>
    <row r="15" spans="1:77" ht="15.95" customHeight="1" x14ac:dyDescent="0.25">
      <c r="A15" s="43">
        <v>9</v>
      </c>
      <c r="B15" s="53" t="str">
        <f>IF(AND(C15=""),"",IF(ISNA(VLOOKUP(A15,'Master Sheet'!A$11:BY$187,2,FALSE)),"",VLOOKUP(A15,'Master Sheet'!A$11:BY$187,2,FALSE)))</f>
        <v/>
      </c>
      <c r="C15" s="46" t="str">
        <f>IF(AND(G$3=""),"",IF(AND('Master Sheet'!C19=""),"",'Master Sheet'!C19))</f>
        <v/>
      </c>
      <c r="D15" s="21" t="str">
        <f t="shared" si="0"/>
        <v/>
      </c>
      <c r="E15" s="21" t="str">
        <f t="shared" si="1"/>
        <v/>
      </c>
      <c r="F15" s="21" t="str">
        <f t="shared" si="2"/>
        <v/>
      </c>
      <c r="G15" s="21" t="str">
        <f t="shared" si="3"/>
        <v/>
      </c>
      <c r="H15" s="21" t="str">
        <f t="shared" si="4"/>
        <v/>
      </c>
      <c r="I15" s="46" t="str">
        <f t="shared" si="5"/>
        <v/>
      </c>
      <c r="J15" s="25" t="str">
        <f>IF(AND(C15=""),"",IF(ISNA(VLOOKUP(A15,'Master Sheet'!A$11:BY$187,9,FALSE)),"",VLOOKUP(A15,'Master Sheet'!A$11:BY$187,9,FALSE)))</f>
        <v/>
      </c>
      <c r="K15" s="14" t="str">
        <f t="shared" si="6"/>
        <v/>
      </c>
      <c r="S15" s="58"/>
      <c r="T15" s="59"/>
      <c r="U15" s="60"/>
      <c r="AP15" s="42">
        <f>'Master Sheet'!J19</f>
        <v>0</v>
      </c>
      <c r="AQ15" s="42">
        <f>'Master Sheet'!K19</f>
        <v>0</v>
      </c>
      <c r="AR15" s="42">
        <f>'Master Sheet'!L19</f>
        <v>0</v>
      </c>
      <c r="AS15" s="42">
        <f>'Master Sheet'!M19</f>
        <v>0</v>
      </c>
      <c r="AT15" s="42" t="str">
        <f>'Master Sheet'!N19</f>
        <v/>
      </c>
      <c r="AU15" s="42" t="str">
        <f>'Master Sheet'!O19</f>
        <v/>
      </c>
      <c r="AV15" s="42">
        <f>'Master Sheet'!Q19</f>
        <v>0</v>
      </c>
      <c r="AW15" s="42">
        <f>'Master Sheet'!R19</f>
        <v>0</v>
      </c>
      <c r="AX15" s="42">
        <f>'Master Sheet'!S19</f>
        <v>0</v>
      </c>
      <c r="AY15" s="42">
        <f>'Master Sheet'!T19</f>
        <v>0</v>
      </c>
      <c r="AZ15" s="42" t="str">
        <f>'Master Sheet'!U19</f>
        <v/>
      </c>
      <c r="BA15" s="42" t="str">
        <f>'Master Sheet'!V19</f>
        <v/>
      </c>
      <c r="BB15" s="42">
        <f>'Master Sheet'!X19</f>
        <v>0</v>
      </c>
      <c r="BC15" s="42">
        <f>'Master Sheet'!Y19</f>
        <v>0</v>
      </c>
      <c r="BD15" s="42">
        <f>'Master Sheet'!Z19</f>
        <v>0</v>
      </c>
      <c r="BE15" s="42">
        <f>'Master Sheet'!AA19</f>
        <v>0</v>
      </c>
      <c r="BF15" s="42" t="str">
        <f>'Master Sheet'!AB19</f>
        <v/>
      </c>
      <c r="BG15" s="42" t="str">
        <f>'Master Sheet'!AC19</f>
        <v/>
      </c>
      <c r="BH15" s="42">
        <f>'Master Sheet'!AE19</f>
        <v>0</v>
      </c>
      <c r="BI15" s="42">
        <f>'Master Sheet'!AF19</f>
        <v>0</v>
      </c>
      <c r="BJ15" s="42">
        <f>'Master Sheet'!AG19</f>
        <v>0</v>
      </c>
      <c r="BK15" s="42">
        <f>'Master Sheet'!AH19</f>
        <v>0</v>
      </c>
      <c r="BL15" s="42" t="str">
        <f>'Master Sheet'!AI19</f>
        <v/>
      </c>
      <c r="BM15" s="42" t="str">
        <f>'Master Sheet'!AJ19</f>
        <v/>
      </c>
      <c r="BN15" s="42">
        <f>'Master Sheet'!AL19</f>
        <v>0</v>
      </c>
      <c r="BO15" s="42">
        <f>'Master Sheet'!AM19</f>
        <v>0</v>
      </c>
      <c r="BP15" s="42">
        <f>'Master Sheet'!AN19</f>
        <v>0</v>
      </c>
      <c r="BQ15" s="42">
        <f>'Master Sheet'!AO19</f>
        <v>0</v>
      </c>
      <c r="BR15" s="42" t="str">
        <f>'Master Sheet'!AP19</f>
        <v/>
      </c>
      <c r="BS15" s="42" t="str">
        <f>'Master Sheet'!AQ19</f>
        <v/>
      </c>
      <c r="BT15" s="42">
        <f>'Master Sheet'!AS19</f>
        <v>0</v>
      </c>
      <c r="BU15" s="42">
        <f>'Master Sheet'!AT19</f>
        <v>0</v>
      </c>
      <c r="BV15" s="42">
        <f>'Master Sheet'!AU19</f>
        <v>0</v>
      </c>
      <c r="BW15" s="42">
        <f>'Master Sheet'!AV19</f>
        <v>0</v>
      </c>
      <c r="BX15" s="42" t="str">
        <f>'Master Sheet'!AW19</f>
        <v/>
      </c>
      <c r="BY15" s="42" t="str">
        <f>'Master Sheet'!AX19</f>
        <v/>
      </c>
    </row>
    <row r="16" spans="1:77" ht="15.95" customHeight="1" x14ac:dyDescent="0.25">
      <c r="A16" s="12">
        <v>10</v>
      </c>
      <c r="B16" s="53" t="str">
        <f>IF(AND(C16=""),"",IF(ISNA(VLOOKUP(A16,'Master Sheet'!A$11:BY$187,2,FALSE)),"",VLOOKUP(A16,'Master Sheet'!A$11:BY$187,2,FALSE)))</f>
        <v/>
      </c>
      <c r="C16" s="20" t="str">
        <f>IF(AND(G$3=""),"",IF(AND('Master Sheet'!C20=""),"",'Master Sheet'!C20))</f>
        <v/>
      </c>
      <c r="D16" s="21" t="str">
        <f t="shared" si="0"/>
        <v/>
      </c>
      <c r="E16" s="21" t="str">
        <f t="shared" si="1"/>
        <v/>
      </c>
      <c r="F16" s="21" t="str">
        <f t="shared" si="2"/>
        <v/>
      </c>
      <c r="G16" s="21" t="str">
        <f t="shared" si="3"/>
        <v/>
      </c>
      <c r="H16" s="21" t="str">
        <f t="shared" si="4"/>
        <v/>
      </c>
      <c r="I16" s="46" t="str">
        <f t="shared" si="5"/>
        <v/>
      </c>
      <c r="J16" s="25" t="str">
        <f>IF(AND(C16=""),"",IF(ISNA(VLOOKUP(A16,'Master Sheet'!A$11:BY$187,9,FALSE)),"",VLOOKUP(A16,'Master Sheet'!A$11:BY$187,9,FALSE)))</f>
        <v/>
      </c>
      <c r="K16" s="14" t="str">
        <f t="shared" si="6"/>
        <v/>
      </c>
      <c r="S16" s="58"/>
      <c r="T16" s="59"/>
      <c r="U16" s="60"/>
      <c r="AP16" s="42">
        <f>'Master Sheet'!J20</f>
        <v>0</v>
      </c>
      <c r="AQ16" s="42">
        <f>'Master Sheet'!K20</f>
        <v>0</v>
      </c>
      <c r="AR16" s="42">
        <f>'Master Sheet'!L20</f>
        <v>0</v>
      </c>
      <c r="AS16" s="42">
        <f>'Master Sheet'!M20</f>
        <v>0</v>
      </c>
      <c r="AT16" s="42" t="str">
        <f>'Master Sheet'!N20</f>
        <v/>
      </c>
      <c r="AU16" s="42" t="str">
        <f>'Master Sheet'!O20</f>
        <v/>
      </c>
      <c r="AV16" s="42">
        <f>'Master Sheet'!Q20</f>
        <v>0</v>
      </c>
      <c r="AW16" s="42">
        <f>'Master Sheet'!R20</f>
        <v>0</v>
      </c>
      <c r="AX16" s="42">
        <f>'Master Sheet'!S20</f>
        <v>0</v>
      </c>
      <c r="AY16" s="42">
        <f>'Master Sheet'!T20</f>
        <v>0</v>
      </c>
      <c r="AZ16" s="42" t="str">
        <f>'Master Sheet'!U20</f>
        <v/>
      </c>
      <c r="BA16" s="42" t="str">
        <f>'Master Sheet'!V20</f>
        <v/>
      </c>
      <c r="BB16" s="42">
        <f>'Master Sheet'!X20</f>
        <v>0</v>
      </c>
      <c r="BC16" s="42">
        <f>'Master Sheet'!Y20</f>
        <v>0</v>
      </c>
      <c r="BD16" s="42">
        <f>'Master Sheet'!Z20</f>
        <v>0</v>
      </c>
      <c r="BE16" s="42">
        <f>'Master Sheet'!AA20</f>
        <v>0</v>
      </c>
      <c r="BF16" s="42" t="str">
        <f>'Master Sheet'!AB20</f>
        <v/>
      </c>
      <c r="BG16" s="42" t="str">
        <f>'Master Sheet'!AC20</f>
        <v/>
      </c>
      <c r="BH16" s="42">
        <f>'Master Sheet'!AE20</f>
        <v>0</v>
      </c>
      <c r="BI16" s="42">
        <f>'Master Sheet'!AF20</f>
        <v>0</v>
      </c>
      <c r="BJ16" s="42">
        <f>'Master Sheet'!AG20</f>
        <v>0</v>
      </c>
      <c r="BK16" s="42">
        <f>'Master Sheet'!AH20</f>
        <v>0</v>
      </c>
      <c r="BL16" s="42" t="str">
        <f>'Master Sheet'!AI20</f>
        <v/>
      </c>
      <c r="BM16" s="42" t="str">
        <f>'Master Sheet'!AJ20</f>
        <v/>
      </c>
      <c r="BN16" s="42">
        <f>'Master Sheet'!AL20</f>
        <v>0</v>
      </c>
      <c r="BO16" s="42">
        <f>'Master Sheet'!AM20</f>
        <v>0</v>
      </c>
      <c r="BP16" s="42">
        <f>'Master Sheet'!AN20</f>
        <v>0</v>
      </c>
      <c r="BQ16" s="42">
        <f>'Master Sheet'!AO20</f>
        <v>0</v>
      </c>
      <c r="BR16" s="42" t="str">
        <f>'Master Sheet'!AP20</f>
        <v/>
      </c>
      <c r="BS16" s="42" t="str">
        <f>'Master Sheet'!AQ20</f>
        <v/>
      </c>
      <c r="BT16" s="42">
        <f>'Master Sheet'!AS20</f>
        <v>0</v>
      </c>
      <c r="BU16" s="42">
        <f>'Master Sheet'!AT20</f>
        <v>0</v>
      </c>
      <c r="BV16" s="42">
        <f>'Master Sheet'!AU20</f>
        <v>0</v>
      </c>
      <c r="BW16" s="42">
        <f>'Master Sheet'!AV20</f>
        <v>0</v>
      </c>
      <c r="BX16" s="42" t="str">
        <f>'Master Sheet'!AW20</f>
        <v/>
      </c>
      <c r="BY16" s="42" t="str">
        <f>'Master Sheet'!AX20</f>
        <v/>
      </c>
    </row>
    <row r="17" spans="1:77" ht="15.95" customHeight="1" x14ac:dyDescent="0.25">
      <c r="A17" s="12">
        <v>11</v>
      </c>
      <c r="B17" s="53" t="str">
        <f>IF(AND(C17=""),"",IF(ISNA(VLOOKUP(A17,'Master Sheet'!A$11:BY$187,2,FALSE)),"",VLOOKUP(A17,'Master Sheet'!A$11:BY$187,2,FALSE)))</f>
        <v/>
      </c>
      <c r="C17" s="20" t="str">
        <f>IF(AND(G$3=""),"",IF(AND('Master Sheet'!C21=""),"",'Master Sheet'!C21))</f>
        <v/>
      </c>
      <c r="D17" s="21" t="str">
        <f t="shared" si="0"/>
        <v/>
      </c>
      <c r="E17" s="21" t="str">
        <f t="shared" si="1"/>
        <v/>
      </c>
      <c r="F17" s="21" t="str">
        <f t="shared" si="2"/>
        <v/>
      </c>
      <c r="G17" s="21" t="str">
        <f t="shared" si="3"/>
        <v/>
      </c>
      <c r="H17" s="21" t="str">
        <f t="shared" si="4"/>
        <v/>
      </c>
      <c r="I17" s="46" t="str">
        <f t="shared" si="5"/>
        <v/>
      </c>
      <c r="J17" s="25" t="str">
        <f>IF(AND(C17=""),"",IF(ISNA(VLOOKUP(A17,'Master Sheet'!A$11:BY$187,9,FALSE)),"",VLOOKUP(A17,'Master Sheet'!A$11:BY$187,9,FALSE)))</f>
        <v/>
      </c>
      <c r="K17" s="14" t="str">
        <f t="shared" si="6"/>
        <v/>
      </c>
      <c r="S17" s="58"/>
      <c r="T17" s="59"/>
      <c r="U17" s="60"/>
      <c r="AP17" s="42">
        <f>'Master Sheet'!J21</f>
        <v>0</v>
      </c>
      <c r="AQ17" s="42">
        <f>'Master Sheet'!K21</f>
        <v>0</v>
      </c>
      <c r="AR17" s="42">
        <f>'Master Sheet'!L21</f>
        <v>0</v>
      </c>
      <c r="AS17" s="42">
        <f>'Master Sheet'!M21</f>
        <v>0</v>
      </c>
      <c r="AT17" s="42" t="str">
        <f>'Master Sheet'!N21</f>
        <v/>
      </c>
      <c r="AU17" s="42" t="str">
        <f>'Master Sheet'!O21</f>
        <v/>
      </c>
      <c r="AV17" s="42">
        <f>'Master Sheet'!Q21</f>
        <v>0</v>
      </c>
      <c r="AW17" s="42">
        <f>'Master Sheet'!R21</f>
        <v>0</v>
      </c>
      <c r="AX17" s="42">
        <f>'Master Sheet'!S21</f>
        <v>0</v>
      </c>
      <c r="AY17" s="42">
        <f>'Master Sheet'!T21</f>
        <v>0</v>
      </c>
      <c r="AZ17" s="42" t="str">
        <f>'Master Sheet'!U21</f>
        <v/>
      </c>
      <c r="BA17" s="42" t="str">
        <f>'Master Sheet'!V21</f>
        <v/>
      </c>
      <c r="BB17" s="42">
        <f>'Master Sheet'!X21</f>
        <v>0</v>
      </c>
      <c r="BC17" s="42">
        <f>'Master Sheet'!Y21</f>
        <v>0</v>
      </c>
      <c r="BD17" s="42">
        <f>'Master Sheet'!Z21</f>
        <v>0</v>
      </c>
      <c r="BE17" s="42">
        <f>'Master Sheet'!AA21</f>
        <v>0</v>
      </c>
      <c r="BF17" s="42" t="str">
        <f>'Master Sheet'!AB21</f>
        <v/>
      </c>
      <c r="BG17" s="42" t="str">
        <f>'Master Sheet'!AC21</f>
        <v/>
      </c>
      <c r="BH17" s="42">
        <f>'Master Sheet'!AE21</f>
        <v>0</v>
      </c>
      <c r="BI17" s="42">
        <f>'Master Sheet'!AF21</f>
        <v>0</v>
      </c>
      <c r="BJ17" s="42">
        <f>'Master Sheet'!AG21</f>
        <v>0</v>
      </c>
      <c r="BK17" s="42">
        <f>'Master Sheet'!AH21</f>
        <v>0</v>
      </c>
      <c r="BL17" s="42" t="str">
        <f>'Master Sheet'!AI21</f>
        <v/>
      </c>
      <c r="BM17" s="42" t="str">
        <f>'Master Sheet'!AJ21</f>
        <v/>
      </c>
      <c r="BN17" s="42">
        <f>'Master Sheet'!AL21</f>
        <v>0</v>
      </c>
      <c r="BO17" s="42">
        <f>'Master Sheet'!AM21</f>
        <v>0</v>
      </c>
      <c r="BP17" s="42">
        <f>'Master Sheet'!AN21</f>
        <v>0</v>
      </c>
      <c r="BQ17" s="42">
        <f>'Master Sheet'!AO21</f>
        <v>0</v>
      </c>
      <c r="BR17" s="42" t="str">
        <f>'Master Sheet'!AP21</f>
        <v/>
      </c>
      <c r="BS17" s="42" t="str">
        <f>'Master Sheet'!AQ21</f>
        <v/>
      </c>
      <c r="BT17" s="42">
        <f>'Master Sheet'!AS21</f>
        <v>0</v>
      </c>
      <c r="BU17" s="42">
        <f>'Master Sheet'!AT21</f>
        <v>0</v>
      </c>
      <c r="BV17" s="42">
        <f>'Master Sheet'!AU21</f>
        <v>0</v>
      </c>
      <c r="BW17" s="42">
        <f>'Master Sheet'!AV21</f>
        <v>0</v>
      </c>
      <c r="BX17" s="42" t="str">
        <f>'Master Sheet'!AW21</f>
        <v/>
      </c>
      <c r="BY17" s="42" t="str">
        <f>'Master Sheet'!AX21</f>
        <v/>
      </c>
    </row>
    <row r="18" spans="1:77" ht="15.95" customHeight="1" x14ac:dyDescent="0.25">
      <c r="A18" s="12">
        <v>12</v>
      </c>
      <c r="B18" s="53" t="str">
        <f>IF(AND(C18=""),"",IF(ISNA(VLOOKUP(A18,'Master Sheet'!A$11:BY$187,2,FALSE)),"",VLOOKUP(A18,'Master Sheet'!A$11:BY$187,2,FALSE)))</f>
        <v/>
      </c>
      <c r="C18" s="20" t="str">
        <f>IF(AND(G$3=""),"",IF(AND('Master Sheet'!C22=""),"",'Master Sheet'!C22))</f>
        <v/>
      </c>
      <c r="D18" s="21" t="str">
        <f t="shared" si="0"/>
        <v/>
      </c>
      <c r="E18" s="21" t="str">
        <f t="shared" si="1"/>
        <v/>
      </c>
      <c r="F18" s="21" t="str">
        <f t="shared" si="2"/>
        <v/>
      </c>
      <c r="G18" s="21" t="str">
        <f t="shared" si="3"/>
        <v/>
      </c>
      <c r="H18" s="21" t="str">
        <f t="shared" si="4"/>
        <v/>
      </c>
      <c r="I18" s="46" t="str">
        <f t="shared" si="5"/>
        <v/>
      </c>
      <c r="J18" s="25" t="str">
        <f>IF(AND(C18=""),"",IF(ISNA(VLOOKUP(A18,'Master Sheet'!A$11:BY$187,9,FALSE)),"",VLOOKUP(A18,'Master Sheet'!A$11:BY$187,9,FALSE)))</f>
        <v/>
      </c>
      <c r="K18" s="14" t="str">
        <f t="shared" si="6"/>
        <v/>
      </c>
      <c r="S18" s="58"/>
      <c r="T18" s="59"/>
      <c r="U18" s="60"/>
      <c r="AP18" s="42">
        <f>'Master Sheet'!J22</f>
        <v>0</v>
      </c>
      <c r="AQ18" s="42">
        <f>'Master Sheet'!K22</f>
        <v>0</v>
      </c>
      <c r="AR18" s="42">
        <f>'Master Sheet'!L22</f>
        <v>0</v>
      </c>
      <c r="AS18" s="42">
        <f>'Master Sheet'!M22</f>
        <v>0</v>
      </c>
      <c r="AT18" s="42" t="str">
        <f>'Master Sheet'!N22</f>
        <v/>
      </c>
      <c r="AU18" s="42" t="str">
        <f>'Master Sheet'!O22</f>
        <v/>
      </c>
      <c r="AV18" s="42">
        <f>'Master Sheet'!Q22</f>
        <v>0</v>
      </c>
      <c r="AW18" s="42">
        <f>'Master Sheet'!R22</f>
        <v>0</v>
      </c>
      <c r="AX18" s="42">
        <f>'Master Sheet'!S22</f>
        <v>0</v>
      </c>
      <c r="AY18" s="42">
        <f>'Master Sheet'!T22</f>
        <v>0</v>
      </c>
      <c r="AZ18" s="42" t="str">
        <f>'Master Sheet'!U22</f>
        <v/>
      </c>
      <c r="BA18" s="42" t="str">
        <f>'Master Sheet'!V22</f>
        <v/>
      </c>
      <c r="BB18" s="42">
        <f>'Master Sheet'!X22</f>
        <v>0</v>
      </c>
      <c r="BC18" s="42">
        <f>'Master Sheet'!Y22</f>
        <v>0</v>
      </c>
      <c r="BD18" s="42">
        <f>'Master Sheet'!Z22</f>
        <v>0</v>
      </c>
      <c r="BE18" s="42">
        <f>'Master Sheet'!AA22</f>
        <v>0</v>
      </c>
      <c r="BF18" s="42" t="str">
        <f>'Master Sheet'!AB22</f>
        <v/>
      </c>
      <c r="BG18" s="42" t="str">
        <f>'Master Sheet'!AC22</f>
        <v/>
      </c>
      <c r="BH18" s="42">
        <f>'Master Sheet'!AE22</f>
        <v>0</v>
      </c>
      <c r="BI18" s="42">
        <f>'Master Sheet'!AF22</f>
        <v>0</v>
      </c>
      <c r="BJ18" s="42">
        <f>'Master Sheet'!AG22</f>
        <v>0</v>
      </c>
      <c r="BK18" s="42">
        <f>'Master Sheet'!AH22</f>
        <v>0</v>
      </c>
      <c r="BL18" s="42" t="str">
        <f>'Master Sheet'!AI22</f>
        <v/>
      </c>
      <c r="BM18" s="42" t="str">
        <f>'Master Sheet'!AJ22</f>
        <v/>
      </c>
      <c r="BN18" s="42">
        <f>'Master Sheet'!AL22</f>
        <v>0</v>
      </c>
      <c r="BO18" s="42">
        <f>'Master Sheet'!AM22</f>
        <v>0</v>
      </c>
      <c r="BP18" s="42">
        <f>'Master Sheet'!AN22</f>
        <v>0</v>
      </c>
      <c r="BQ18" s="42">
        <f>'Master Sheet'!AO22</f>
        <v>0</v>
      </c>
      <c r="BR18" s="42" t="str">
        <f>'Master Sheet'!AP22</f>
        <v/>
      </c>
      <c r="BS18" s="42" t="str">
        <f>'Master Sheet'!AQ22</f>
        <v/>
      </c>
      <c r="BT18" s="42">
        <f>'Master Sheet'!AS22</f>
        <v>0</v>
      </c>
      <c r="BU18" s="42">
        <f>'Master Sheet'!AT22</f>
        <v>0</v>
      </c>
      <c r="BV18" s="42">
        <f>'Master Sheet'!AU22</f>
        <v>0</v>
      </c>
      <c r="BW18" s="42">
        <f>'Master Sheet'!AV22</f>
        <v>0</v>
      </c>
      <c r="BX18" s="42" t="str">
        <f>'Master Sheet'!AW22</f>
        <v/>
      </c>
      <c r="BY18" s="42" t="str">
        <f>'Master Sheet'!AX22</f>
        <v/>
      </c>
    </row>
    <row r="19" spans="1:77" ht="15.95" customHeight="1" x14ac:dyDescent="0.25">
      <c r="A19" s="12">
        <v>13</v>
      </c>
      <c r="B19" s="53" t="str">
        <f>IF(AND(C19=""),"",IF(ISNA(VLOOKUP(A19,'Master Sheet'!A$11:BY$187,2,FALSE)),"",VLOOKUP(A19,'Master Sheet'!A$11:BY$187,2,FALSE)))</f>
        <v/>
      </c>
      <c r="C19" s="20" t="str">
        <f>IF(AND(G$3=""),"",IF(AND('Master Sheet'!C23=""),"",'Master Sheet'!C23))</f>
        <v/>
      </c>
      <c r="D19" s="21" t="str">
        <f t="shared" si="0"/>
        <v/>
      </c>
      <c r="E19" s="21" t="str">
        <f t="shared" si="1"/>
        <v/>
      </c>
      <c r="F19" s="21" t="str">
        <f t="shared" si="2"/>
        <v/>
      </c>
      <c r="G19" s="21" t="str">
        <f t="shared" si="3"/>
        <v/>
      </c>
      <c r="H19" s="21" t="str">
        <f t="shared" si="4"/>
        <v/>
      </c>
      <c r="I19" s="46" t="str">
        <f t="shared" si="5"/>
        <v/>
      </c>
      <c r="J19" s="25" t="str">
        <f>IF(AND(C19=""),"",IF(ISNA(VLOOKUP(A19,'Master Sheet'!A$11:BY$187,9,FALSE)),"",VLOOKUP(A19,'Master Sheet'!A$11:BY$187,9,FALSE)))</f>
        <v/>
      </c>
      <c r="K19" s="14" t="str">
        <f t="shared" si="6"/>
        <v/>
      </c>
      <c r="S19" s="58"/>
      <c r="T19" s="59"/>
      <c r="U19" s="60"/>
      <c r="AP19" s="42">
        <f>'Master Sheet'!J23</f>
        <v>0</v>
      </c>
      <c r="AQ19" s="42">
        <f>'Master Sheet'!K23</f>
        <v>0</v>
      </c>
      <c r="AR19" s="42">
        <f>'Master Sheet'!L23</f>
        <v>0</v>
      </c>
      <c r="AS19" s="42">
        <f>'Master Sheet'!M23</f>
        <v>0</v>
      </c>
      <c r="AT19" s="42" t="str">
        <f>'Master Sheet'!N23</f>
        <v/>
      </c>
      <c r="AU19" s="42" t="str">
        <f>'Master Sheet'!O23</f>
        <v/>
      </c>
      <c r="AV19" s="42">
        <f>'Master Sheet'!Q23</f>
        <v>0</v>
      </c>
      <c r="AW19" s="42">
        <f>'Master Sheet'!R23</f>
        <v>0</v>
      </c>
      <c r="AX19" s="42">
        <f>'Master Sheet'!S23</f>
        <v>0</v>
      </c>
      <c r="AY19" s="42">
        <f>'Master Sheet'!T23</f>
        <v>0</v>
      </c>
      <c r="AZ19" s="42" t="str">
        <f>'Master Sheet'!U23</f>
        <v/>
      </c>
      <c r="BA19" s="42" t="str">
        <f>'Master Sheet'!V23</f>
        <v/>
      </c>
      <c r="BB19" s="42">
        <f>'Master Sheet'!X23</f>
        <v>0</v>
      </c>
      <c r="BC19" s="42">
        <f>'Master Sheet'!Y23</f>
        <v>0</v>
      </c>
      <c r="BD19" s="42">
        <f>'Master Sheet'!Z23</f>
        <v>0</v>
      </c>
      <c r="BE19" s="42">
        <f>'Master Sheet'!AA23</f>
        <v>0</v>
      </c>
      <c r="BF19" s="42" t="str">
        <f>'Master Sheet'!AB23</f>
        <v/>
      </c>
      <c r="BG19" s="42" t="str">
        <f>'Master Sheet'!AC23</f>
        <v/>
      </c>
      <c r="BH19" s="42">
        <f>'Master Sheet'!AE23</f>
        <v>0</v>
      </c>
      <c r="BI19" s="42">
        <f>'Master Sheet'!AF23</f>
        <v>0</v>
      </c>
      <c r="BJ19" s="42">
        <f>'Master Sheet'!AG23</f>
        <v>0</v>
      </c>
      <c r="BK19" s="42">
        <f>'Master Sheet'!AH23</f>
        <v>0</v>
      </c>
      <c r="BL19" s="42" t="str">
        <f>'Master Sheet'!AI23</f>
        <v/>
      </c>
      <c r="BM19" s="42" t="str">
        <f>'Master Sheet'!AJ23</f>
        <v/>
      </c>
      <c r="BN19" s="42">
        <f>'Master Sheet'!AL23</f>
        <v>0</v>
      </c>
      <c r="BO19" s="42">
        <f>'Master Sheet'!AM23</f>
        <v>0</v>
      </c>
      <c r="BP19" s="42">
        <f>'Master Sheet'!AN23</f>
        <v>0</v>
      </c>
      <c r="BQ19" s="42">
        <f>'Master Sheet'!AO23</f>
        <v>0</v>
      </c>
      <c r="BR19" s="42" t="str">
        <f>'Master Sheet'!AP23</f>
        <v/>
      </c>
      <c r="BS19" s="42" t="str">
        <f>'Master Sheet'!AQ23</f>
        <v/>
      </c>
      <c r="BT19" s="42">
        <f>'Master Sheet'!AS23</f>
        <v>0</v>
      </c>
      <c r="BU19" s="42">
        <f>'Master Sheet'!AT23</f>
        <v>0</v>
      </c>
      <c r="BV19" s="42">
        <f>'Master Sheet'!AU23</f>
        <v>0</v>
      </c>
      <c r="BW19" s="42">
        <f>'Master Sheet'!AV23</f>
        <v>0</v>
      </c>
      <c r="BX19" s="42" t="str">
        <f>'Master Sheet'!AW23</f>
        <v/>
      </c>
      <c r="BY19" s="42" t="str">
        <f>'Master Sheet'!AX23</f>
        <v/>
      </c>
    </row>
    <row r="20" spans="1:77" ht="15.95" customHeight="1" x14ac:dyDescent="0.25">
      <c r="A20" s="12">
        <v>14</v>
      </c>
      <c r="B20" s="53" t="str">
        <f>IF(AND(C20=""),"",IF(ISNA(VLOOKUP(A20,'Master Sheet'!A$11:BY$187,2,FALSE)),"",VLOOKUP(A20,'Master Sheet'!A$11:BY$187,2,FALSE)))</f>
        <v/>
      </c>
      <c r="C20" s="20" t="str">
        <f>IF(AND(G$3=""),"",IF(AND('Master Sheet'!C24=""),"",'Master Sheet'!C24))</f>
        <v/>
      </c>
      <c r="D20" s="21" t="str">
        <f t="shared" si="0"/>
        <v/>
      </c>
      <c r="E20" s="21" t="str">
        <f t="shared" si="1"/>
        <v/>
      </c>
      <c r="F20" s="21" t="str">
        <f t="shared" si="2"/>
        <v/>
      </c>
      <c r="G20" s="21" t="str">
        <f t="shared" si="3"/>
        <v/>
      </c>
      <c r="H20" s="21" t="str">
        <f t="shared" si="4"/>
        <v/>
      </c>
      <c r="I20" s="46" t="str">
        <f t="shared" si="5"/>
        <v/>
      </c>
      <c r="J20" s="25" t="str">
        <f>IF(AND(C20=""),"",IF(ISNA(VLOOKUP(A20,'Master Sheet'!A$11:BY$187,9,FALSE)),"",VLOOKUP(A20,'Master Sheet'!A$11:BY$187,9,FALSE)))</f>
        <v/>
      </c>
      <c r="K20" s="14" t="str">
        <f t="shared" si="6"/>
        <v/>
      </c>
      <c r="S20" s="58"/>
      <c r="T20" s="59"/>
      <c r="U20" s="60"/>
      <c r="AP20" s="42">
        <f>'Master Sheet'!J24</f>
        <v>0</v>
      </c>
      <c r="AQ20" s="42">
        <f>'Master Sheet'!K24</f>
        <v>0</v>
      </c>
      <c r="AR20" s="42">
        <f>'Master Sheet'!L24</f>
        <v>0</v>
      </c>
      <c r="AS20" s="42">
        <f>'Master Sheet'!M24</f>
        <v>0</v>
      </c>
      <c r="AT20" s="42" t="str">
        <f>'Master Sheet'!N24</f>
        <v/>
      </c>
      <c r="AU20" s="42" t="str">
        <f>'Master Sheet'!O24</f>
        <v/>
      </c>
      <c r="AV20" s="42">
        <f>'Master Sheet'!Q24</f>
        <v>0</v>
      </c>
      <c r="AW20" s="42">
        <f>'Master Sheet'!R24</f>
        <v>0</v>
      </c>
      <c r="AX20" s="42">
        <f>'Master Sheet'!S24</f>
        <v>0</v>
      </c>
      <c r="AY20" s="42">
        <f>'Master Sheet'!T24</f>
        <v>0</v>
      </c>
      <c r="AZ20" s="42" t="str">
        <f>'Master Sheet'!U24</f>
        <v/>
      </c>
      <c r="BA20" s="42" t="str">
        <f>'Master Sheet'!V24</f>
        <v/>
      </c>
      <c r="BB20" s="42">
        <f>'Master Sheet'!X24</f>
        <v>0</v>
      </c>
      <c r="BC20" s="42">
        <f>'Master Sheet'!Y24</f>
        <v>0</v>
      </c>
      <c r="BD20" s="42">
        <f>'Master Sheet'!Z24</f>
        <v>0</v>
      </c>
      <c r="BE20" s="42">
        <f>'Master Sheet'!AA24</f>
        <v>0</v>
      </c>
      <c r="BF20" s="42" t="str">
        <f>'Master Sheet'!AB24</f>
        <v/>
      </c>
      <c r="BG20" s="42" t="str">
        <f>'Master Sheet'!AC24</f>
        <v/>
      </c>
      <c r="BH20" s="42">
        <f>'Master Sheet'!AE24</f>
        <v>0</v>
      </c>
      <c r="BI20" s="42">
        <f>'Master Sheet'!AF24</f>
        <v>0</v>
      </c>
      <c r="BJ20" s="42">
        <f>'Master Sheet'!AG24</f>
        <v>0</v>
      </c>
      <c r="BK20" s="42">
        <f>'Master Sheet'!AH24</f>
        <v>0</v>
      </c>
      <c r="BL20" s="42" t="str">
        <f>'Master Sheet'!AI24</f>
        <v/>
      </c>
      <c r="BM20" s="42" t="str">
        <f>'Master Sheet'!AJ24</f>
        <v/>
      </c>
      <c r="BN20" s="42">
        <f>'Master Sheet'!AL24</f>
        <v>0</v>
      </c>
      <c r="BO20" s="42">
        <f>'Master Sheet'!AM24</f>
        <v>0</v>
      </c>
      <c r="BP20" s="42">
        <f>'Master Sheet'!AN24</f>
        <v>0</v>
      </c>
      <c r="BQ20" s="42">
        <f>'Master Sheet'!AO24</f>
        <v>0</v>
      </c>
      <c r="BR20" s="42" t="str">
        <f>'Master Sheet'!AP24</f>
        <v/>
      </c>
      <c r="BS20" s="42" t="str">
        <f>'Master Sheet'!AQ24</f>
        <v/>
      </c>
      <c r="BT20" s="42">
        <f>'Master Sheet'!AS24</f>
        <v>0</v>
      </c>
      <c r="BU20" s="42">
        <f>'Master Sheet'!AT24</f>
        <v>0</v>
      </c>
      <c r="BV20" s="42">
        <f>'Master Sheet'!AU24</f>
        <v>0</v>
      </c>
      <c r="BW20" s="42">
        <f>'Master Sheet'!AV24</f>
        <v>0</v>
      </c>
      <c r="BX20" s="42" t="str">
        <f>'Master Sheet'!AW24</f>
        <v/>
      </c>
      <c r="BY20" s="42" t="str">
        <f>'Master Sheet'!AX24</f>
        <v/>
      </c>
    </row>
    <row r="21" spans="1:77" ht="15.95" customHeight="1" x14ac:dyDescent="0.25">
      <c r="A21" s="12">
        <v>15</v>
      </c>
      <c r="B21" s="53" t="str">
        <f>IF(AND(C21=""),"",IF(ISNA(VLOOKUP(A21,'Master Sheet'!A$11:BY$187,2,FALSE)),"",VLOOKUP(A21,'Master Sheet'!A$11:BY$187,2,FALSE)))</f>
        <v/>
      </c>
      <c r="C21" s="20" t="str">
        <f>IF(AND(G$3=""),"",IF(AND('Master Sheet'!C25=""),"",'Master Sheet'!C25))</f>
        <v/>
      </c>
      <c r="D21" s="21" t="str">
        <f t="shared" si="0"/>
        <v/>
      </c>
      <c r="E21" s="21" t="str">
        <f t="shared" si="1"/>
        <v/>
      </c>
      <c r="F21" s="21" t="str">
        <f t="shared" si="2"/>
        <v/>
      </c>
      <c r="G21" s="21" t="str">
        <f t="shared" si="3"/>
        <v/>
      </c>
      <c r="H21" s="21" t="str">
        <f t="shared" si="4"/>
        <v/>
      </c>
      <c r="I21" s="46" t="str">
        <f t="shared" si="5"/>
        <v/>
      </c>
      <c r="J21" s="25" t="str">
        <f>IF(AND(C21=""),"",IF(ISNA(VLOOKUP(A21,'Master Sheet'!A$11:BY$187,9,FALSE)),"",VLOOKUP(A21,'Master Sheet'!A$11:BY$187,9,FALSE)))</f>
        <v/>
      </c>
      <c r="K21" s="14" t="str">
        <f t="shared" si="6"/>
        <v/>
      </c>
      <c r="S21" s="58"/>
      <c r="T21" s="59"/>
      <c r="U21" s="60"/>
      <c r="AP21" s="42">
        <f>'Master Sheet'!J25</f>
        <v>0</v>
      </c>
      <c r="AQ21" s="42">
        <f>'Master Sheet'!K25</f>
        <v>0</v>
      </c>
      <c r="AR21" s="42">
        <f>'Master Sheet'!L25</f>
        <v>0</v>
      </c>
      <c r="AS21" s="42">
        <f>'Master Sheet'!M25</f>
        <v>0</v>
      </c>
      <c r="AT21" s="42" t="str">
        <f>'Master Sheet'!N25</f>
        <v/>
      </c>
      <c r="AU21" s="42" t="str">
        <f>'Master Sheet'!O25</f>
        <v/>
      </c>
      <c r="AV21" s="42">
        <f>'Master Sheet'!Q25</f>
        <v>0</v>
      </c>
      <c r="AW21" s="42">
        <f>'Master Sheet'!R25</f>
        <v>0</v>
      </c>
      <c r="AX21" s="42">
        <f>'Master Sheet'!S25</f>
        <v>0</v>
      </c>
      <c r="AY21" s="42">
        <f>'Master Sheet'!T25</f>
        <v>0</v>
      </c>
      <c r="AZ21" s="42" t="str">
        <f>'Master Sheet'!U25</f>
        <v/>
      </c>
      <c r="BA21" s="42" t="str">
        <f>'Master Sheet'!V25</f>
        <v/>
      </c>
      <c r="BB21" s="42">
        <f>'Master Sheet'!X25</f>
        <v>0</v>
      </c>
      <c r="BC21" s="42">
        <f>'Master Sheet'!Y25</f>
        <v>0</v>
      </c>
      <c r="BD21" s="42">
        <f>'Master Sheet'!Z25</f>
        <v>0</v>
      </c>
      <c r="BE21" s="42">
        <f>'Master Sheet'!AA25</f>
        <v>0</v>
      </c>
      <c r="BF21" s="42" t="str">
        <f>'Master Sheet'!AB25</f>
        <v/>
      </c>
      <c r="BG21" s="42" t="str">
        <f>'Master Sheet'!AC25</f>
        <v/>
      </c>
      <c r="BH21" s="42">
        <f>'Master Sheet'!AE25</f>
        <v>0</v>
      </c>
      <c r="BI21" s="42">
        <f>'Master Sheet'!AF25</f>
        <v>0</v>
      </c>
      <c r="BJ21" s="42">
        <f>'Master Sheet'!AG25</f>
        <v>0</v>
      </c>
      <c r="BK21" s="42">
        <f>'Master Sheet'!AH25</f>
        <v>0</v>
      </c>
      <c r="BL21" s="42" t="str">
        <f>'Master Sheet'!AI25</f>
        <v/>
      </c>
      <c r="BM21" s="42" t="str">
        <f>'Master Sheet'!AJ25</f>
        <v/>
      </c>
      <c r="BN21" s="42">
        <f>'Master Sheet'!AL25</f>
        <v>0</v>
      </c>
      <c r="BO21" s="42">
        <f>'Master Sheet'!AM25</f>
        <v>0</v>
      </c>
      <c r="BP21" s="42">
        <f>'Master Sheet'!AN25</f>
        <v>0</v>
      </c>
      <c r="BQ21" s="42">
        <f>'Master Sheet'!AO25</f>
        <v>0</v>
      </c>
      <c r="BR21" s="42" t="str">
        <f>'Master Sheet'!AP25</f>
        <v/>
      </c>
      <c r="BS21" s="42" t="str">
        <f>'Master Sheet'!AQ25</f>
        <v/>
      </c>
      <c r="BT21" s="42">
        <f>'Master Sheet'!AS25</f>
        <v>0</v>
      </c>
      <c r="BU21" s="42">
        <f>'Master Sheet'!AT25</f>
        <v>0</v>
      </c>
      <c r="BV21" s="42">
        <f>'Master Sheet'!AU25</f>
        <v>0</v>
      </c>
      <c r="BW21" s="42">
        <f>'Master Sheet'!AV25</f>
        <v>0</v>
      </c>
      <c r="BX21" s="42" t="str">
        <f>'Master Sheet'!AW25</f>
        <v/>
      </c>
      <c r="BY21" s="42" t="str">
        <f>'Master Sheet'!AX25</f>
        <v/>
      </c>
    </row>
    <row r="22" spans="1:77" ht="15.95" customHeight="1" x14ac:dyDescent="0.25">
      <c r="A22" s="12">
        <v>16</v>
      </c>
      <c r="B22" s="53" t="str">
        <f>IF(AND(C22=""),"",IF(ISNA(VLOOKUP(A22,'Master Sheet'!A$11:BY$187,2,FALSE)),"",VLOOKUP(A22,'Master Sheet'!A$11:BY$187,2,FALSE)))</f>
        <v/>
      </c>
      <c r="C22" s="20" t="str">
        <f>IF(AND(G$3=""),"",IF(AND('Master Sheet'!C26=""),"",'Master Sheet'!C26))</f>
        <v/>
      </c>
      <c r="D22" s="21" t="str">
        <f t="shared" si="0"/>
        <v/>
      </c>
      <c r="E22" s="21" t="str">
        <f t="shared" si="1"/>
        <v/>
      </c>
      <c r="F22" s="21" t="str">
        <f t="shared" si="2"/>
        <v/>
      </c>
      <c r="G22" s="21" t="str">
        <f t="shared" si="3"/>
        <v/>
      </c>
      <c r="H22" s="21" t="str">
        <f t="shared" si="4"/>
        <v/>
      </c>
      <c r="I22" s="46" t="str">
        <f t="shared" si="5"/>
        <v/>
      </c>
      <c r="J22" s="25" t="str">
        <f>IF(AND(C22=""),"",IF(ISNA(VLOOKUP(A22,'Master Sheet'!A$11:BY$187,9,FALSE)),"",VLOOKUP(A22,'Master Sheet'!A$11:BY$187,9,FALSE)))</f>
        <v/>
      </c>
      <c r="K22" s="14" t="str">
        <f t="shared" si="6"/>
        <v/>
      </c>
      <c r="S22" s="58"/>
      <c r="T22" s="59"/>
      <c r="U22" s="60"/>
      <c r="AP22" s="42">
        <f>'Master Sheet'!J26</f>
        <v>0</v>
      </c>
      <c r="AQ22" s="42">
        <f>'Master Sheet'!K26</f>
        <v>0</v>
      </c>
      <c r="AR22" s="42">
        <f>'Master Sheet'!L26</f>
        <v>0</v>
      </c>
      <c r="AS22" s="42">
        <f>'Master Sheet'!M26</f>
        <v>0</v>
      </c>
      <c r="AT22" s="42" t="str">
        <f>'Master Sheet'!N26</f>
        <v/>
      </c>
      <c r="AU22" s="42" t="str">
        <f>'Master Sheet'!O26</f>
        <v/>
      </c>
      <c r="AV22" s="42">
        <f>'Master Sheet'!Q26</f>
        <v>0</v>
      </c>
      <c r="AW22" s="42">
        <f>'Master Sheet'!R26</f>
        <v>0</v>
      </c>
      <c r="AX22" s="42">
        <f>'Master Sheet'!S26</f>
        <v>0</v>
      </c>
      <c r="AY22" s="42">
        <f>'Master Sheet'!T26</f>
        <v>0</v>
      </c>
      <c r="AZ22" s="42" t="str">
        <f>'Master Sheet'!U26</f>
        <v/>
      </c>
      <c r="BA22" s="42" t="str">
        <f>'Master Sheet'!V26</f>
        <v/>
      </c>
      <c r="BB22" s="42">
        <f>'Master Sheet'!X26</f>
        <v>0</v>
      </c>
      <c r="BC22" s="42">
        <f>'Master Sheet'!Y26</f>
        <v>0</v>
      </c>
      <c r="BD22" s="42">
        <f>'Master Sheet'!Z26</f>
        <v>0</v>
      </c>
      <c r="BE22" s="42">
        <f>'Master Sheet'!AA26</f>
        <v>0</v>
      </c>
      <c r="BF22" s="42" t="str">
        <f>'Master Sheet'!AB26</f>
        <v/>
      </c>
      <c r="BG22" s="42" t="str">
        <f>'Master Sheet'!AC26</f>
        <v/>
      </c>
      <c r="BH22" s="42">
        <f>'Master Sheet'!AE26</f>
        <v>0</v>
      </c>
      <c r="BI22" s="42">
        <f>'Master Sheet'!AF26</f>
        <v>0</v>
      </c>
      <c r="BJ22" s="42">
        <f>'Master Sheet'!AG26</f>
        <v>0</v>
      </c>
      <c r="BK22" s="42">
        <f>'Master Sheet'!AH26</f>
        <v>0</v>
      </c>
      <c r="BL22" s="42" t="str">
        <f>'Master Sheet'!AI26</f>
        <v/>
      </c>
      <c r="BM22" s="42" t="str">
        <f>'Master Sheet'!AJ26</f>
        <v/>
      </c>
      <c r="BN22" s="42">
        <f>'Master Sheet'!AL26</f>
        <v>0</v>
      </c>
      <c r="BO22" s="42">
        <f>'Master Sheet'!AM26</f>
        <v>0</v>
      </c>
      <c r="BP22" s="42">
        <f>'Master Sheet'!AN26</f>
        <v>0</v>
      </c>
      <c r="BQ22" s="42">
        <f>'Master Sheet'!AO26</f>
        <v>0</v>
      </c>
      <c r="BR22" s="42" t="str">
        <f>'Master Sheet'!AP26</f>
        <v/>
      </c>
      <c r="BS22" s="42" t="str">
        <f>'Master Sheet'!AQ26</f>
        <v/>
      </c>
      <c r="BT22" s="42">
        <f>'Master Sheet'!AS26</f>
        <v>0</v>
      </c>
      <c r="BU22" s="42">
        <f>'Master Sheet'!AT26</f>
        <v>0</v>
      </c>
      <c r="BV22" s="42">
        <f>'Master Sheet'!AU26</f>
        <v>0</v>
      </c>
      <c r="BW22" s="42">
        <f>'Master Sheet'!AV26</f>
        <v>0</v>
      </c>
      <c r="BX22" s="42" t="str">
        <f>'Master Sheet'!AW26</f>
        <v/>
      </c>
      <c r="BY22" s="42" t="str">
        <f>'Master Sheet'!AX26</f>
        <v/>
      </c>
    </row>
    <row r="23" spans="1:77" ht="15.95" customHeight="1" x14ac:dyDescent="0.25">
      <c r="A23" s="12">
        <v>17</v>
      </c>
      <c r="B23" s="53" t="str">
        <f>IF(AND(C23=""),"",IF(ISNA(VLOOKUP(A23,'Master Sheet'!A$11:BY$187,2,FALSE)),"",VLOOKUP(A23,'Master Sheet'!A$11:BY$187,2,FALSE)))</f>
        <v/>
      </c>
      <c r="C23" s="20" t="str">
        <f>IF(AND(G$3=""),"",IF(AND('Master Sheet'!C27=""),"",'Master Sheet'!C27))</f>
        <v/>
      </c>
      <c r="D23" s="21" t="str">
        <f t="shared" si="0"/>
        <v/>
      </c>
      <c r="E23" s="21" t="str">
        <f t="shared" si="1"/>
        <v/>
      </c>
      <c r="F23" s="21" t="str">
        <f t="shared" si="2"/>
        <v/>
      </c>
      <c r="G23" s="21" t="str">
        <f t="shared" si="3"/>
        <v/>
      </c>
      <c r="H23" s="21" t="str">
        <f t="shared" si="4"/>
        <v/>
      </c>
      <c r="I23" s="46" t="str">
        <f t="shared" si="5"/>
        <v/>
      </c>
      <c r="J23" s="25" t="str">
        <f>IF(AND(C23=""),"",IF(ISNA(VLOOKUP(A23,'Master Sheet'!A$11:BY$187,9,FALSE)),"",VLOOKUP(A23,'Master Sheet'!A$11:BY$187,9,FALSE)))</f>
        <v/>
      </c>
      <c r="K23" s="14" t="str">
        <f t="shared" si="6"/>
        <v/>
      </c>
      <c r="S23" s="58"/>
      <c r="T23" s="59"/>
      <c r="U23" s="60"/>
      <c r="AP23" s="42">
        <f>'Master Sheet'!J27</f>
        <v>0</v>
      </c>
      <c r="AQ23" s="42">
        <f>'Master Sheet'!K27</f>
        <v>0</v>
      </c>
      <c r="AR23" s="42">
        <f>'Master Sheet'!L27</f>
        <v>0</v>
      </c>
      <c r="AS23" s="42">
        <f>'Master Sheet'!M27</f>
        <v>0</v>
      </c>
      <c r="AT23" s="42" t="str">
        <f>'Master Sheet'!N27</f>
        <v/>
      </c>
      <c r="AU23" s="42" t="str">
        <f>'Master Sheet'!O27</f>
        <v/>
      </c>
      <c r="AV23" s="42">
        <f>'Master Sheet'!Q27</f>
        <v>0</v>
      </c>
      <c r="AW23" s="42">
        <f>'Master Sheet'!R27</f>
        <v>0</v>
      </c>
      <c r="AX23" s="42">
        <f>'Master Sheet'!S27</f>
        <v>0</v>
      </c>
      <c r="AY23" s="42">
        <f>'Master Sheet'!T27</f>
        <v>0</v>
      </c>
      <c r="AZ23" s="42" t="str">
        <f>'Master Sheet'!U27</f>
        <v/>
      </c>
      <c r="BA23" s="42" t="str">
        <f>'Master Sheet'!V27</f>
        <v/>
      </c>
      <c r="BB23" s="42">
        <f>'Master Sheet'!X27</f>
        <v>0</v>
      </c>
      <c r="BC23" s="42">
        <f>'Master Sheet'!Y27</f>
        <v>0</v>
      </c>
      <c r="BD23" s="42">
        <f>'Master Sheet'!Z27</f>
        <v>0</v>
      </c>
      <c r="BE23" s="42">
        <f>'Master Sheet'!AA27</f>
        <v>0</v>
      </c>
      <c r="BF23" s="42" t="str">
        <f>'Master Sheet'!AB27</f>
        <v/>
      </c>
      <c r="BG23" s="42" t="str">
        <f>'Master Sheet'!AC27</f>
        <v/>
      </c>
      <c r="BH23" s="42">
        <f>'Master Sheet'!AE27</f>
        <v>0</v>
      </c>
      <c r="BI23" s="42">
        <f>'Master Sheet'!AF27</f>
        <v>0</v>
      </c>
      <c r="BJ23" s="42">
        <f>'Master Sheet'!AG27</f>
        <v>0</v>
      </c>
      <c r="BK23" s="42">
        <f>'Master Sheet'!AH27</f>
        <v>0</v>
      </c>
      <c r="BL23" s="42" t="str">
        <f>'Master Sheet'!AI27</f>
        <v/>
      </c>
      <c r="BM23" s="42" t="str">
        <f>'Master Sheet'!AJ27</f>
        <v/>
      </c>
      <c r="BN23" s="42">
        <f>'Master Sheet'!AL27</f>
        <v>0</v>
      </c>
      <c r="BO23" s="42">
        <f>'Master Sheet'!AM27</f>
        <v>0</v>
      </c>
      <c r="BP23" s="42">
        <f>'Master Sheet'!AN27</f>
        <v>0</v>
      </c>
      <c r="BQ23" s="42">
        <f>'Master Sheet'!AO27</f>
        <v>0</v>
      </c>
      <c r="BR23" s="42" t="str">
        <f>'Master Sheet'!AP27</f>
        <v/>
      </c>
      <c r="BS23" s="42" t="str">
        <f>'Master Sheet'!AQ27</f>
        <v/>
      </c>
      <c r="BT23" s="42">
        <f>'Master Sheet'!AS27</f>
        <v>0</v>
      </c>
      <c r="BU23" s="42">
        <f>'Master Sheet'!AT27</f>
        <v>0</v>
      </c>
      <c r="BV23" s="42">
        <f>'Master Sheet'!AU27</f>
        <v>0</v>
      </c>
      <c r="BW23" s="42">
        <f>'Master Sheet'!AV27</f>
        <v>0</v>
      </c>
      <c r="BX23" s="42" t="str">
        <f>'Master Sheet'!AW27</f>
        <v/>
      </c>
      <c r="BY23" s="42" t="str">
        <f>'Master Sheet'!AX27</f>
        <v/>
      </c>
    </row>
    <row r="24" spans="1:77" ht="15.95" customHeight="1" x14ac:dyDescent="0.25">
      <c r="A24" s="12">
        <v>18</v>
      </c>
      <c r="B24" s="53" t="str">
        <f>IF(AND(C24=""),"",IF(ISNA(VLOOKUP(A24,'Master Sheet'!A$11:BY$187,2,FALSE)),"",VLOOKUP(A24,'Master Sheet'!A$11:BY$187,2,FALSE)))</f>
        <v/>
      </c>
      <c r="C24" s="20" t="str">
        <f>IF(AND(G$3=""),"",IF(AND('Master Sheet'!C28=""),"",'Master Sheet'!C28))</f>
        <v/>
      </c>
      <c r="D24" s="21" t="str">
        <f t="shared" si="0"/>
        <v/>
      </c>
      <c r="E24" s="21" t="str">
        <f t="shared" si="1"/>
        <v/>
      </c>
      <c r="F24" s="21" t="str">
        <f t="shared" si="2"/>
        <v/>
      </c>
      <c r="G24" s="21" t="str">
        <f t="shared" si="3"/>
        <v/>
      </c>
      <c r="H24" s="21" t="str">
        <f t="shared" si="4"/>
        <v/>
      </c>
      <c r="I24" s="46" t="str">
        <f t="shared" si="5"/>
        <v/>
      </c>
      <c r="J24" s="25" t="str">
        <f>IF(AND(C24=""),"",IF(ISNA(VLOOKUP(A24,'Master Sheet'!A$11:BY$187,9,FALSE)),"",VLOOKUP(A24,'Master Sheet'!A$11:BY$187,9,FALSE)))</f>
        <v/>
      </c>
      <c r="K24" s="14" t="str">
        <f t="shared" si="6"/>
        <v/>
      </c>
      <c r="S24" s="58"/>
      <c r="T24" s="59"/>
      <c r="U24" s="60"/>
      <c r="AP24" s="42">
        <f>'Master Sheet'!J28</f>
        <v>0</v>
      </c>
      <c r="AQ24" s="42">
        <f>'Master Sheet'!K28</f>
        <v>0</v>
      </c>
      <c r="AR24" s="42">
        <f>'Master Sheet'!L28</f>
        <v>0</v>
      </c>
      <c r="AS24" s="42">
        <f>'Master Sheet'!M28</f>
        <v>0</v>
      </c>
      <c r="AT24" s="42" t="str">
        <f>'Master Sheet'!N28</f>
        <v/>
      </c>
      <c r="AU24" s="42" t="str">
        <f>'Master Sheet'!O28</f>
        <v/>
      </c>
      <c r="AV24" s="42">
        <f>'Master Sheet'!Q28</f>
        <v>0</v>
      </c>
      <c r="AW24" s="42">
        <f>'Master Sheet'!R28</f>
        <v>0</v>
      </c>
      <c r="AX24" s="42">
        <f>'Master Sheet'!S28</f>
        <v>0</v>
      </c>
      <c r="AY24" s="42">
        <f>'Master Sheet'!T28</f>
        <v>0</v>
      </c>
      <c r="AZ24" s="42" t="str">
        <f>'Master Sheet'!U28</f>
        <v/>
      </c>
      <c r="BA24" s="42" t="str">
        <f>'Master Sheet'!V28</f>
        <v/>
      </c>
      <c r="BB24" s="42">
        <f>'Master Sheet'!X28</f>
        <v>0</v>
      </c>
      <c r="BC24" s="42">
        <f>'Master Sheet'!Y28</f>
        <v>0</v>
      </c>
      <c r="BD24" s="42">
        <f>'Master Sheet'!Z28</f>
        <v>0</v>
      </c>
      <c r="BE24" s="42">
        <f>'Master Sheet'!AA28</f>
        <v>0</v>
      </c>
      <c r="BF24" s="42" t="str">
        <f>'Master Sheet'!AB28</f>
        <v/>
      </c>
      <c r="BG24" s="42" t="str">
        <f>'Master Sheet'!AC28</f>
        <v/>
      </c>
      <c r="BH24" s="42">
        <f>'Master Sheet'!AE28</f>
        <v>0</v>
      </c>
      <c r="BI24" s="42">
        <f>'Master Sheet'!AF28</f>
        <v>0</v>
      </c>
      <c r="BJ24" s="42">
        <f>'Master Sheet'!AG28</f>
        <v>0</v>
      </c>
      <c r="BK24" s="42">
        <f>'Master Sheet'!AH28</f>
        <v>0</v>
      </c>
      <c r="BL24" s="42" t="str">
        <f>'Master Sheet'!AI28</f>
        <v/>
      </c>
      <c r="BM24" s="42" t="str">
        <f>'Master Sheet'!AJ28</f>
        <v/>
      </c>
      <c r="BN24" s="42">
        <f>'Master Sheet'!AL28</f>
        <v>0</v>
      </c>
      <c r="BO24" s="42">
        <f>'Master Sheet'!AM28</f>
        <v>0</v>
      </c>
      <c r="BP24" s="42">
        <f>'Master Sheet'!AN28</f>
        <v>0</v>
      </c>
      <c r="BQ24" s="42">
        <f>'Master Sheet'!AO28</f>
        <v>0</v>
      </c>
      <c r="BR24" s="42" t="str">
        <f>'Master Sheet'!AP28</f>
        <v/>
      </c>
      <c r="BS24" s="42" t="str">
        <f>'Master Sheet'!AQ28</f>
        <v/>
      </c>
      <c r="BT24" s="42">
        <f>'Master Sheet'!AS28</f>
        <v>0</v>
      </c>
      <c r="BU24" s="42">
        <f>'Master Sheet'!AT28</f>
        <v>0</v>
      </c>
      <c r="BV24" s="42">
        <f>'Master Sheet'!AU28</f>
        <v>0</v>
      </c>
      <c r="BW24" s="42">
        <f>'Master Sheet'!AV28</f>
        <v>0</v>
      </c>
      <c r="BX24" s="42" t="str">
        <f>'Master Sheet'!AW28</f>
        <v/>
      </c>
      <c r="BY24" s="42" t="str">
        <f>'Master Sheet'!AX28</f>
        <v/>
      </c>
    </row>
    <row r="25" spans="1:77" ht="15.95" customHeight="1" x14ac:dyDescent="0.25">
      <c r="A25" s="12">
        <v>19</v>
      </c>
      <c r="B25" s="53" t="str">
        <f>IF(AND(C25=""),"",IF(ISNA(VLOOKUP(A25,'Master Sheet'!A$11:BY$187,2,FALSE)),"",VLOOKUP(A25,'Master Sheet'!A$11:BY$187,2,FALSE)))</f>
        <v/>
      </c>
      <c r="C25" s="20" t="str">
        <f>IF(AND(G$3=""),"",IF(AND('Master Sheet'!C29=""),"",'Master Sheet'!C29))</f>
        <v/>
      </c>
      <c r="D25" s="21" t="str">
        <f t="shared" si="0"/>
        <v/>
      </c>
      <c r="E25" s="21" t="str">
        <f t="shared" si="1"/>
        <v/>
      </c>
      <c r="F25" s="21" t="str">
        <f t="shared" si="2"/>
        <v/>
      </c>
      <c r="G25" s="21" t="str">
        <f t="shared" si="3"/>
        <v/>
      </c>
      <c r="H25" s="21" t="str">
        <f t="shared" si="4"/>
        <v/>
      </c>
      <c r="I25" s="46" t="str">
        <f t="shared" si="5"/>
        <v/>
      </c>
      <c r="J25" s="25" t="str">
        <f>IF(AND(C25=""),"",IF(ISNA(VLOOKUP(A25,'Master Sheet'!A$11:BY$187,9,FALSE)),"",VLOOKUP(A25,'Master Sheet'!A$11:BY$187,9,FALSE)))</f>
        <v/>
      </c>
      <c r="K25" s="14" t="str">
        <f t="shared" si="6"/>
        <v/>
      </c>
      <c r="S25" s="58"/>
      <c r="T25" s="59"/>
      <c r="U25" s="60"/>
      <c r="AP25" s="42">
        <f>'Master Sheet'!J29</f>
        <v>0</v>
      </c>
      <c r="AQ25" s="42">
        <f>'Master Sheet'!K29</f>
        <v>0</v>
      </c>
      <c r="AR25" s="42">
        <f>'Master Sheet'!L29</f>
        <v>0</v>
      </c>
      <c r="AS25" s="42">
        <f>'Master Sheet'!M29</f>
        <v>0</v>
      </c>
      <c r="AT25" s="42" t="str">
        <f>'Master Sheet'!N29</f>
        <v/>
      </c>
      <c r="AU25" s="42" t="str">
        <f>'Master Sheet'!O29</f>
        <v/>
      </c>
      <c r="AV25" s="42">
        <f>'Master Sheet'!Q29</f>
        <v>0</v>
      </c>
      <c r="AW25" s="42">
        <f>'Master Sheet'!R29</f>
        <v>0</v>
      </c>
      <c r="AX25" s="42">
        <f>'Master Sheet'!S29</f>
        <v>0</v>
      </c>
      <c r="AY25" s="42">
        <f>'Master Sheet'!T29</f>
        <v>0</v>
      </c>
      <c r="AZ25" s="42" t="str">
        <f>'Master Sheet'!U29</f>
        <v/>
      </c>
      <c r="BA25" s="42" t="str">
        <f>'Master Sheet'!V29</f>
        <v/>
      </c>
      <c r="BB25" s="42">
        <f>'Master Sheet'!X29</f>
        <v>0</v>
      </c>
      <c r="BC25" s="42">
        <f>'Master Sheet'!Y29</f>
        <v>0</v>
      </c>
      <c r="BD25" s="42">
        <f>'Master Sheet'!Z29</f>
        <v>0</v>
      </c>
      <c r="BE25" s="42">
        <f>'Master Sheet'!AA29</f>
        <v>0</v>
      </c>
      <c r="BF25" s="42" t="str">
        <f>'Master Sheet'!AB29</f>
        <v/>
      </c>
      <c r="BG25" s="42" t="str">
        <f>'Master Sheet'!AC29</f>
        <v/>
      </c>
      <c r="BH25" s="42">
        <f>'Master Sheet'!AE29</f>
        <v>0</v>
      </c>
      <c r="BI25" s="42">
        <f>'Master Sheet'!AF29</f>
        <v>0</v>
      </c>
      <c r="BJ25" s="42">
        <f>'Master Sheet'!AG29</f>
        <v>0</v>
      </c>
      <c r="BK25" s="42">
        <f>'Master Sheet'!AH29</f>
        <v>0</v>
      </c>
      <c r="BL25" s="42" t="str">
        <f>'Master Sheet'!AI29</f>
        <v/>
      </c>
      <c r="BM25" s="42" t="str">
        <f>'Master Sheet'!AJ29</f>
        <v/>
      </c>
      <c r="BN25" s="42">
        <f>'Master Sheet'!AL29</f>
        <v>0</v>
      </c>
      <c r="BO25" s="42">
        <f>'Master Sheet'!AM29</f>
        <v>0</v>
      </c>
      <c r="BP25" s="42">
        <f>'Master Sheet'!AN29</f>
        <v>0</v>
      </c>
      <c r="BQ25" s="42">
        <f>'Master Sheet'!AO29</f>
        <v>0</v>
      </c>
      <c r="BR25" s="42" t="str">
        <f>'Master Sheet'!AP29</f>
        <v/>
      </c>
      <c r="BS25" s="42" t="str">
        <f>'Master Sheet'!AQ29</f>
        <v/>
      </c>
      <c r="BT25" s="42">
        <f>'Master Sheet'!AS29</f>
        <v>0</v>
      </c>
      <c r="BU25" s="42">
        <f>'Master Sheet'!AT29</f>
        <v>0</v>
      </c>
      <c r="BV25" s="42">
        <f>'Master Sheet'!AU29</f>
        <v>0</v>
      </c>
      <c r="BW25" s="42">
        <f>'Master Sheet'!AV29</f>
        <v>0</v>
      </c>
      <c r="BX25" s="42" t="str">
        <f>'Master Sheet'!AW29</f>
        <v/>
      </c>
      <c r="BY25" s="42" t="str">
        <f>'Master Sheet'!AX29</f>
        <v/>
      </c>
    </row>
    <row r="26" spans="1:77" ht="15.95" customHeight="1" thickBot="1" x14ac:dyDescent="0.3">
      <c r="A26" s="12">
        <v>20</v>
      </c>
      <c r="B26" s="53" t="str">
        <f>IF(AND(C26=""),"",IF(ISNA(VLOOKUP(A26,'Master Sheet'!A$11:BY$187,2,FALSE)),"",VLOOKUP(A26,'Master Sheet'!A$11:BY$187,2,FALSE)))</f>
        <v/>
      </c>
      <c r="C26" s="20" t="str">
        <f>IF(AND(G$3=""),"",IF(AND('Master Sheet'!C30=""),"",'Master Sheet'!C30))</f>
        <v/>
      </c>
      <c r="D26" s="21" t="str">
        <f t="shared" si="0"/>
        <v/>
      </c>
      <c r="E26" s="21" t="str">
        <f t="shared" si="1"/>
        <v/>
      </c>
      <c r="F26" s="21" t="str">
        <f t="shared" si="2"/>
        <v/>
      </c>
      <c r="G26" s="21" t="str">
        <f t="shared" si="3"/>
        <v/>
      </c>
      <c r="H26" s="21" t="str">
        <f t="shared" si="4"/>
        <v/>
      </c>
      <c r="I26" s="46" t="str">
        <f t="shared" si="5"/>
        <v/>
      </c>
      <c r="J26" s="25" t="str">
        <f>IF(AND(C26=""),"",IF(ISNA(VLOOKUP(A26,'Master Sheet'!A$11:BY$187,9,FALSE)),"",VLOOKUP(A26,'Master Sheet'!A$11:BY$187,9,FALSE)))</f>
        <v/>
      </c>
      <c r="K26" s="14" t="str">
        <f t="shared" si="6"/>
        <v/>
      </c>
      <c r="S26" s="61"/>
      <c r="T26" s="62"/>
      <c r="U26" s="63"/>
      <c r="AP26" s="42">
        <f>'Master Sheet'!J30</f>
        <v>0</v>
      </c>
      <c r="AQ26" s="42">
        <f>'Master Sheet'!K30</f>
        <v>0</v>
      </c>
      <c r="AR26" s="42">
        <f>'Master Sheet'!L30</f>
        <v>0</v>
      </c>
      <c r="AS26" s="42">
        <f>'Master Sheet'!M30</f>
        <v>0</v>
      </c>
      <c r="AT26" s="42" t="str">
        <f>'Master Sheet'!N30</f>
        <v/>
      </c>
      <c r="AU26" s="42" t="str">
        <f>'Master Sheet'!O30</f>
        <v/>
      </c>
      <c r="AV26" s="42">
        <f>'Master Sheet'!Q30</f>
        <v>0</v>
      </c>
      <c r="AW26" s="42">
        <f>'Master Sheet'!R30</f>
        <v>0</v>
      </c>
      <c r="AX26" s="42">
        <f>'Master Sheet'!S30</f>
        <v>0</v>
      </c>
      <c r="AY26" s="42">
        <f>'Master Sheet'!T30</f>
        <v>0</v>
      </c>
      <c r="AZ26" s="42" t="str">
        <f>'Master Sheet'!U30</f>
        <v/>
      </c>
      <c r="BA26" s="42" t="str">
        <f>'Master Sheet'!V30</f>
        <v/>
      </c>
      <c r="BB26" s="42">
        <f>'Master Sheet'!X30</f>
        <v>0</v>
      </c>
      <c r="BC26" s="42">
        <f>'Master Sheet'!Y30</f>
        <v>0</v>
      </c>
      <c r="BD26" s="42">
        <f>'Master Sheet'!Z30</f>
        <v>0</v>
      </c>
      <c r="BE26" s="42">
        <f>'Master Sheet'!AA30</f>
        <v>0</v>
      </c>
      <c r="BF26" s="42" t="str">
        <f>'Master Sheet'!AB30</f>
        <v/>
      </c>
      <c r="BG26" s="42" t="str">
        <f>'Master Sheet'!AC30</f>
        <v/>
      </c>
      <c r="BH26" s="42">
        <f>'Master Sheet'!AE30</f>
        <v>0</v>
      </c>
      <c r="BI26" s="42">
        <f>'Master Sheet'!AF30</f>
        <v>0</v>
      </c>
      <c r="BJ26" s="42">
        <f>'Master Sheet'!AG30</f>
        <v>0</v>
      </c>
      <c r="BK26" s="42">
        <f>'Master Sheet'!AH30</f>
        <v>0</v>
      </c>
      <c r="BL26" s="42" t="str">
        <f>'Master Sheet'!AI30</f>
        <v/>
      </c>
      <c r="BM26" s="42" t="str">
        <f>'Master Sheet'!AJ30</f>
        <v/>
      </c>
      <c r="BN26" s="42">
        <f>'Master Sheet'!AL30</f>
        <v>0</v>
      </c>
      <c r="BO26" s="42">
        <f>'Master Sheet'!AM30</f>
        <v>0</v>
      </c>
      <c r="BP26" s="42">
        <f>'Master Sheet'!AN30</f>
        <v>0</v>
      </c>
      <c r="BQ26" s="42">
        <f>'Master Sheet'!AO30</f>
        <v>0</v>
      </c>
      <c r="BR26" s="42" t="str">
        <f>'Master Sheet'!AP30</f>
        <v/>
      </c>
      <c r="BS26" s="42" t="str">
        <f>'Master Sheet'!AQ30</f>
        <v/>
      </c>
      <c r="BT26" s="42">
        <f>'Master Sheet'!AS30</f>
        <v>0</v>
      </c>
      <c r="BU26" s="42">
        <f>'Master Sheet'!AT30</f>
        <v>0</v>
      </c>
      <c r="BV26" s="42">
        <f>'Master Sheet'!AU30</f>
        <v>0</v>
      </c>
      <c r="BW26" s="42">
        <f>'Master Sheet'!AV30</f>
        <v>0</v>
      </c>
      <c r="BX26" s="42" t="str">
        <f>'Master Sheet'!AW30</f>
        <v/>
      </c>
      <c r="BY26" s="42" t="str">
        <f>'Master Sheet'!AX30</f>
        <v/>
      </c>
    </row>
    <row r="27" spans="1:77" ht="15.95" customHeight="1" x14ac:dyDescent="0.25">
      <c r="A27" s="12">
        <v>21</v>
      </c>
      <c r="B27" s="53" t="str">
        <f>IF(AND(C27=""),"",IF(ISNA(VLOOKUP(A27,'Master Sheet'!A$11:BY$187,2,FALSE)),"",VLOOKUP(A27,'Master Sheet'!A$11:BY$187,2,FALSE)))</f>
        <v/>
      </c>
      <c r="C27" s="20" t="str">
        <f>IF(AND(G$3=""),"",IF(AND('Master Sheet'!C31=""),"",'Master Sheet'!C31))</f>
        <v/>
      </c>
      <c r="D27" s="21" t="str">
        <f t="shared" si="0"/>
        <v/>
      </c>
      <c r="E27" s="21" t="str">
        <f t="shared" si="1"/>
        <v/>
      </c>
      <c r="F27" s="21" t="str">
        <f t="shared" si="2"/>
        <v/>
      </c>
      <c r="G27" s="21" t="str">
        <f t="shared" si="3"/>
        <v/>
      </c>
      <c r="H27" s="21" t="str">
        <f t="shared" si="4"/>
        <v/>
      </c>
      <c r="I27" s="46" t="str">
        <f t="shared" si="5"/>
        <v/>
      </c>
      <c r="J27" s="25" t="str">
        <f>IF(AND(C27=""),"",IF(ISNA(VLOOKUP(A27,'Master Sheet'!A$11:BY$187,9,FALSE)),"",VLOOKUP(A27,'Master Sheet'!A$11:BY$187,9,FALSE)))</f>
        <v/>
      </c>
      <c r="K27" s="14" t="str">
        <f t="shared" si="6"/>
        <v/>
      </c>
      <c r="AP27" s="42">
        <f>'Master Sheet'!J31</f>
        <v>0</v>
      </c>
      <c r="AQ27" s="42">
        <f>'Master Sheet'!K31</f>
        <v>0</v>
      </c>
      <c r="AR27" s="42">
        <f>'Master Sheet'!L31</f>
        <v>0</v>
      </c>
      <c r="AS27" s="42">
        <f>'Master Sheet'!M31</f>
        <v>0</v>
      </c>
      <c r="AT27" s="42" t="str">
        <f>'Master Sheet'!N31</f>
        <v/>
      </c>
      <c r="AU27" s="42" t="str">
        <f>'Master Sheet'!O31</f>
        <v/>
      </c>
      <c r="AV27" s="42">
        <f>'Master Sheet'!Q31</f>
        <v>0</v>
      </c>
      <c r="AW27" s="42">
        <f>'Master Sheet'!R31</f>
        <v>0</v>
      </c>
      <c r="AX27" s="42">
        <f>'Master Sheet'!S31</f>
        <v>0</v>
      </c>
      <c r="AY27" s="42">
        <f>'Master Sheet'!T31</f>
        <v>0</v>
      </c>
      <c r="AZ27" s="42" t="str">
        <f>'Master Sheet'!U31</f>
        <v/>
      </c>
      <c r="BA27" s="42" t="str">
        <f>'Master Sheet'!V31</f>
        <v/>
      </c>
      <c r="BB27" s="42">
        <f>'Master Sheet'!X31</f>
        <v>0</v>
      </c>
      <c r="BC27" s="42">
        <f>'Master Sheet'!Y31</f>
        <v>0</v>
      </c>
      <c r="BD27" s="42">
        <f>'Master Sheet'!Z31</f>
        <v>0</v>
      </c>
      <c r="BE27" s="42">
        <f>'Master Sheet'!AA31</f>
        <v>0</v>
      </c>
      <c r="BF27" s="42" t="str">
        <f>'Master Sheet'!AB31</f>
        <v/>
      </c>
      <c r="BG27" s="42" t="str">
        <f>'Master Sheet'!AC31</f>
        <v/>
      </c>
      <c r="BH27" s="42">
        <f>'Master Sheet'!AE31</f>
        <v>0</v>
      </c>
      <c r="BI27" s="42">
        <f>'Master Sheet'!AF31</f>
        <v>0</v>
      </c>
      <c r="BJ27" s="42">
        <f>'Master Sheet'!AG31</f>
        <v>0</v>
      </c>
      <c r="BK27" s="42">
        <f>'Master Sheet'!AH31</f>
        <v>0</v>
      </c>
      <c r="BL27" s="42" t="str">
        <f>'Master Sheet'!AI31</f>
        <v/>
      </c>
      <c r="BM27" s="42" t="str">
        <f>'Master Sheet'!AJ31</f>
        <v/>
      </c>
      <c r="BN27" s="42">
        <f>'Master Sheet'!AL31</f>
        <v>0</v>
      </c>
      <c r="BO27" s="42">
        <f>'Master Sheet'!AM31</f>
        <v>0</v>
      </c>
      <c r="BP27" s="42">
        <f>'Master Sheet'!AN31</f>
        <v>0</v>
      </c>
      <c r="BQ27" s="42">
        <f>'Master Sheet'!AO31</f>
        <v>0</v>
      </c>
      <c r="BR27" s="42" t="str">
        <f>'Master Sheet'!AP31</f>
        <v/>
      </c>
      <c r="BS27" s="42" t="str">
        <f>'Master Sheet'!AQ31</f>
        <v/>
      </c>
      <c r="BT27" s="42">
        <f>'Master Sheet'!AS31</f>
        <v>0</v>
      </c>
      <c r="BU27" s="42">
        <f>'Master Sheet'!AT31</f>
        <v>0</v>
      </c>
      <c r="BV27" s="42">
        <f>'Master Sheet'!AU31</f>
        <v>0</v>
      </c>
      <c r="BW27" s="42">
        <f>'Master Sheet'!AV31</f>
        <v>0</v>
      </c>
      <c r="BX27" s="42" t="str">
        <f>'Master Sheet'!AW31</f>
        <v/>
      </c>
      <c r="BY27" s="42" t="str">
        <f>'Master Sheet'!AX31</f>
        <v/>
      </c>
    </row>
    <row r="28" spans="1:77" ht="15.95" customHeight="1" x14ac:dyDescent="0.25">
      <c r="A28" s="12">
        <v>22</v>
      </c>
      <c r="B28" s="53" t="str">
        <f>IF(AND(C28=""),"",IF(ISNA(VLOOKUP(A28,'Master Sheet'!A$11:BY$187,2,FALSE)),"",VLOOKUP(A28,'Master Sheet'!A$11:BY$187,2,FALSE)))</f>
        <v/>
      </c>
      <c r="C28" s="20" t="str">
        <f>IF(AND(G$3=""),"",IF(AND('Master Sheet'!C32=""),"",'Master Sheet'!C32))</f>
        <v/>
      </c>
      <c r="D28" s="21" t="str">
        <f t="shared" si="0"/>
        <v/>
      </c>
      <c r="E28" s="21" t="str">
        <f t="shared" si="1"/>
        <v/>
      </c>
      <c r="F28" s="21" t="str">
        <f t="shared" si="2"/>
        <v/>
      </c>
      <c r="G28" s="21" t="str">
        <f t="shared" si="3"/>
        <v/>
      </c>
      <c r="H28" s="21" t="str">
        <f t="shared" si="4"/>
        <v/>
      </c>
      <c r="I28" s="46" t="str">
        <f t="shared" si="5"/>
        <v/>
      </c>
      <c r="J28" s="25" t="str">
        <f>IF(AND(C28=""),"",IF(ISNA(VLOOKUP(A28,'Master Sheet'!A$11:BY$187,9,FALSE)),"",VLOOKUP(A28,'Master Sheet'!A$11:BY$187,9,FALSE)))</f>
        <v/>
      </c>
      <c r="K28" s="14" t="str">
        <f t="shared" si="6"/>
        <v/>
      </c>
      <c r="AP28" s="42">
        <f>'Master Sheet'!J32</f>
        <v>0</v>
      </c>
      <c r="AQ28" s="42">
        <f>'Master Sheet'!K32</f>
        <v>0</v>
      </c>
      <c r="AR28" s="42">
        <f>'Master Sheet'!L32</f>
        <v>0</v>
      </c>
      <c r="AS28" s="42">
        <f>'Master Sheet'!M32</f>
        <v>0</v>
      </c>
      <c r="AT28" s="42" t="str">
        <f>'Master Sheet'!N32</f>
        <v/>
      </c>
      <c r="AU28" s="42" t="str">
        <f>'Master Sheet'!O32</f>
        <v/>
      </c>
      <c r="AV28" s="42">
        <f>'Master Sheet'!Q32</f>
        <v>0</v>
      </c>
      <c r="AW28" s="42">
        <f>'Master Sheet'!R32</f>
        <v>0</v>
      </c>
      <c r="AX28" s="42">
        <f>'Master Sheet'!S32</f>
        <v>0</v>
      </c>
      <c r="AY28" s="42">
        <f>'Master Sheet'!T32</f>
        <v>0</v>
      </c>
      <c r="AZ28" s="42" t="str">
        <f>'Master Sheet'!U32</f>
        <v/>
      </c>
      <c r="BA28" s="42" t="str">
        <f>'Master Sheet'!V32</f>
        <v/>
      </c>
      <c r="BB28" s="42">
        <f>'Master Sheet'!X32</f>
        <v>0</v>
      </c>
      <c r="BC28" s="42">
        <f>'Master Sheet'!Y32</f>
        <v>0</v>
      </c>
      <c r="BD28" s="42">
        <f>'Master Sheet'!Z32</f>
        <v>0</v>
      </c>
      <c r="BE28" s="42">
        <f>'Master Sheet'!AA32</f>
        <v>0</v>
      </c>
      <c r="BF28" s="42" t="str">
        <f>'Master Sheet'!AB32</f>
        <v/>
      </c>
      <c r="BG28" s="42" t="str">
        <f>'Master Sheet'!AC32</f>
        <v/>
      </c>
      <c r="BH28" s="42">
        <f>'Master Sheet'!AE32</f>
        <v>0</v>
      </c>
      <c r="BI28" s="42">
        <f>'Master Sheet'!AF32</f>
        <v>0</v>
      </c>
      <c r="BJ28" s="42">
        <f>'Master Sheet'!AG32</f>
        <v>0</v>
      </c>
      <c r="BK28" s="42">
        <f>'Master Sheet'!AH32</f>
        <v>0</v>
      </c>
      <c r="BL28" s="42" t="str">
        <f>'Master Sheet'!AI32</f>
        <v/>
      </c>
      <c r="BM28" s="42" t="str">
        <f>'Master Sheet'!AJ32</f>
        <v/>
      </c>
      <c r="BN28" s="42">
        <f>'Master Sheet'!AL32</f>
        <v>0</v>
      </c>
      <c r="BO28" s="42">
        <f>'Master Sheet'!AM32</f>
        <v>0</v>
      </c>
      <c r="BP28" s="42">
        <f>'Master Sheet'!AN32</f>
        <v>0</v>
      </c>
      <c r="BQ28" s="42">
        <f>'Master Sheet'!AO32</f>
        <v>0</v>
      </c>
      <c r="BR28" s="42" t="str">
        <f>'Master Sheet'!AP32</f>
        <v/>
      </c>
      <c r="BS28" s="42" t="str">
        <f>'Master Sheet'!AQ32</f>
        <v/>
      </c>
      <c r="BT28" s="42">
        <f>'Master Sheet'!AS32</f>
        <v>0</v>
      </c>
      <c r="BU28" s="42">
        <f>'Master Sheet'!AT32</f>
        <v>0</v>
      </c>
      <c r="BV28" s="42">
        <f>'Master Sheet'!AU32</f>
        <v>0</v>
      </c>
      <c r="BW28" s="42">
        <f>'Master Sheet'!AV32</f>
        <v>0</v>
      </c>
      <c r="BX28" s="42" t="str">
        <f>'Master Sheet'!AW32</f>
        <v/>
      </c>
      <c r="BY28" s="42" t="str">
        <f>'Master Sheet'!AX32</f>
        <v/>
      </c>
    </row>
    <row r="29" spans="1:77" ht="15.95" customHeight="1" x14ac:dyDescent="0.25">
      <c r="A29" s="12">
        <v>23</v>
      </c>
      <c r="B29" s="53" t="str">
        <f>IF(AND(C29=""),"",IF(ISNA(VLOOKUP(A29,'Master Sheet'!A$11:BY$187,2,FALSE)),"",VLOOKUP(A29,'Master Sheet'!A$11:BY$187,2,FALSE)))</f>
        <v/>
      </c>
      <c r="C29" s="20" t="str">
        <f>IF(AND(G$3=""),"",IF(AND('Master Sheet'!C33=""),"",'Master Sheet'!C33))</f>
        <v/>
      </c>
      <c r="D29" s="21" t="str">
        <f t="shared" si="0"/>
        <v/>
      </c>
      <c r="E29" s="21" t="str">
        <f t="shared" si="1"/>
        <v/>
      </c>
      <c r="F29" s="21" t="str">
        <f t="shared" si="2"/>
        <v/>
      </c>
      <c r="G29" s="21" t="str">
        <f t="shared" si="3"/>
        <v/>
      </c>
      <c r="H29" s="21" t="str">
        <f t="shared" si="4"/>
        <v/>
      </c>
      <c r="I29" s="46" t="str">
        <f t="shared" si="5"/>
        <v/>
      </c>
      <c r="J29" s="25" t="str">
        <f>IF(AND(C29=""),"",IF(ISNA(VLOOKUP(A29,'Master Sheet'!A$11:BY$187,9,FALSE)),"",VLOOKUP(A29,'Master Sheet'!A$11:BY$187,9,FALSE)))</f>
        <v/>
      </c>
      <c r="K29" s="14" t="str">
        <f t="shared" si="6"/>
        <v/>
      </c>
      <c r="AP29" s="42">
        <f>'Master Sheet'!J33</f>
        <v>0</v>
      </c>
      <c r="AQ29" s="42">
        <f>'Master Sheet'!K33</f>
        <v>0</v>
      </c>
      <c r="AR29" s="42">
        <f>'Master Sheet'!L33</f>
        <v>0</v>
      </c>
      <c r="AS29" s="42">
        <f>'Master Sheet'!M33</f>
        <v>0</v>
      </c>
      <c r="AT29" s="42" t="str">
        <f>'Master Sheet'!N33</f>
        <v/>
      </c>
      <c r="AU29" s="42" t="str">
        <f>'Master Sheet'!O33</f>
        <v/>
      </c>
      <c r="AV29" s="42">
        <f>'Master Sheet'!Q33</f>
        <v>0</v>
      </c>
      <c r="AW29" s="42">
        <f>'Master Sheet'!R33</f>
        <v>0</v>
      </c>
      <c r="AX29" s="42">
        <f>'Master Sheet'!S33</f>
        <v>0</v>
      </c>
      <c r="AY29" s="42">
        <f>'Master Sheet'!T33</f>
        <v>0</v>
      </c>
      <c r="AZ29" s="42" t="str">
        <f>'Master Sheet'!U33</f>
        <v/>
      </c>
      <c r="BA29" s="42" t="str">
        <f>'Master Sheet'!V33</f>
        <v/>
      </c>
      <c r="BB29" s="42">
        <f>'Master Sheet'!X33</f>
        <v>0</v>
      </c>
      <c r="BC29" s="42">
        <f>'Master Sheet'!Y33</f>
        <v>0</v>
      </c>
      <c r="BD29" s="42">
        <f>'Master Sheet'!Z33</f>
        <v>0</v>
      </c>
      <c r="BE29" s="42">
        <f>'Master Sheet'!AA33</f>
        <v>0</v>
      </c>
      <c r="BF29" s="42" t="str">
        <f>'Master Sheet'!AB33</f>
        <v/>
      </c>
      <c r="BG29" s="42" t="str">
        <f>'Master Sheet'!AC33</f>
        <v/>
      </c>
      <c r="BH29" s="42">
        <f>'Master Sheet'!AE33</f>
        <v>0</v>
      </c>
      <c r="BI29" s="42">
        <f>'Master Sheet'!AF33</f>
        <v>0</v>
      </c>
      <c r="BJ29" s="42">
        <f>'Master Sheet'!AG33</f>
        <v>0</v>
      </c>
      <c r="BK29" s="42">
        <f>'Master Sheet'!AH33</f>
        <v>0</v>
      </c>
      <c r="BL29" s="42" t="str">
        <f>'Master Sheet'!AI33</f>
        <v/>
      </c>
      <c r="BM29" s="42" t="str">
        <f>'Master Sheet'!AJ33</f>
        <v/>
      </c>
      <c r="BN29" s="42">
        <f>'Master Sheet'!AL33</f>
        <v>0</v>
      </c>
      <c r="BO29" s="42">
        <f>'Master Sheet'!AM33</f>
        <v>0</v>
      </c>
      <c r="BP29" s="42">
        <f>'Master Sheet'!AN33</f>
        <v>0</v>
      </c>
      <c r="BQ29" s="42">
        <f>'Master Sheet'!AO33</f>
        <v>0</v>
      </c>
      <c r="BR29" s="42" t="str">
        <f>'Master Sheet'!AP33</f>
        <v/>
      </c>
      <c r="BS29" s="42" t="str">
        <f>'Master Sheet'!AQ33</f>
        <v/>
      </c>
      <c r="BT29" s="42">
        <f>'Master Sheet'!AS33</f>
        <v>0</v>
      </c>
      <c r="BU29" s="42">
        <f>'Master Sheet'!AT33</f>
        <v>0</v>
      </c>
      <c r="BV29" s="42">
        <f>'Master Sheet'!AU33</f>
        <v>0</v>
      </c>
      <c r="BW29" s="42">
        <f>'Master Sheet'!AV33</f>
        <v>0</v>
      </c>
      <c r="BX29" s="42" t="str">
        <f>'Master Sheet'!AW33</f>
        <v/>
      </c>
      <c r="BY29" s="42" t="str">
        <f>'Master Sheet'!AX33</f>
        <v/>
      </c>
    </row>
    <row r="30" spans="1:77" ht="15.95" customHeight="1" x14ac:dyDescent="0.25">
      <c r="A30" s="12">
        <v>24</v>
      </c>
      <c r="B30" s="53" t="str">
        <f>IF(AND(C30=""),"",IF(ISNA(VLOOKUP(A30,'Master Sheet'!A$11:BY$187,2,FALSE)),"",VLOOKUP(A30,'Master Sheet'!A$11:BY$187,2,FALSE)))</f>
        <v/>
      </c>
      <c r="C30" s="20" t="str">
        <f>IF(AND(G$3=""),"",IF(AND('Master Sheet'!C34=""),"",'Master Sheet'!C34))</f>
        <v/>
      </c>
      <c r="D30" s="21" t="str">
        <f t="shared" si="0"/>
        <v/>
      </c>
      <c r="E30" s="21" t="str">
        <f t="shared" si="1"/>
        <v/>
      </c>
      <c r="F30" s="21" t="str">
        <f t="shared" si="2"/>
        <v/>
      </c>
      <c r="G30" s="21" t="str">
        <f t="shared" si="3"/>
        <v/>
      </c>
      <c r="H30" s="21" t="str">
        <f t="shared" si="4"/>
        <v/>
      </c>
      <c r="I30" s="46" t="str">
        <f t="shared" si="5"/>
        <v/>
      </c>
      <c r="J30" s="25" t="str">
        <f>IF(AND(C30=""),"",IF(ISNA(VLOOKUP(A30,'Master Sheet'!A$11:BY$187,9,FALSE)),"",VLOOKUP(A30,'Master Sheet'!A$11:BY$187,9,FALSE)))</f>
        <v/>
      </c>
      <c r="K30" s="14" t="str">
        <f t="shared" si="6"/>
        <v/>
      </c>
      <c r="AP30" s="42">
        <f>'Master Sheet'!J34</f>
        <v>0</v>
      </c>
      <c r="AQ30" s="42">
        <f>'Master Sheet'!K34</f>
        <v>0</v>
      </c>
      <c r="AR30" s="42">
        <f>'Master Sheet'!L34</f>
        <v>0</v>
      </c>
      <c r="AS30" s="42">
        <f>'Master Sheet'!M34</f>
        <v>0</v>
      </c>
      <c r="AT30" s="42" t="str">
        <f>'Master Sheet'!N34</f>
        <v/>
      </c>
      <c r="AU30" s="42" t="str">
        <f>'Master Sheet'!O34</f>
        <v/>
      </c>
      <c r="AV30" s="42">
        <f>'Master Sheet'!Q34</f>
        <v>0</v>
      </c>
      <c r="AW30" s="42">
        <f>'Master Sheet'!R34</f>
        <v>0</v>
      </c>
      <c r="AX30" s="42">
        <f>'Master Sheet'!S34</f>
        <v>0</v>
      </c>
      <c r="AY30" s="42">
        <f>'Master Sheet'!T34</f>
        <v>0</v>
      </c>
      <c r="AZ30" s="42" t="str">
        <f>'Master Sheet'!U34</f>
        <v/>
      </c>
      <c r="BA30" s="42" t="str">
        <f>'Master Sheet'!V34</f>
        <v/>
      </c>
      <c r="BB30" s="42">
        <f>'Master Sheet'!X34</f>
        <v>0</v>
      </c>
      <c r="BC30" s="42">
        <f>'Master Sheet'!Y34</f>
        <v>0</v>
      </c>
      <c r="BD30" s="42">
        <f>'Master Sheet'!Z34</f>
        <v>0</v>
      </c>
      <c r="BE30" s="42">
        <f>'Master Sheet'!AA34</f>
        <v>0</v>
      </c>
      <c r="BF30" s="42" t="str">
        <f>'Master Sheet'!AB34</f>
        <v/>
      </c>
      <c r="BG30" s="42" t="str">
        <f>'Master Sheet'!AC34</f>
        <v/>
      </c>
      <c r="BH30" s="42">
        <f>'Master Sheet'!AE34</f>
        <v>0</v>
      </c>
      <c r="BI30" s="42">
        <f>'Master Sheet'!AF34</f>
        <v>0</v>
      </c>
      <c r="BJ30" s="42">
        <f>'Master Sheet'!AG34</f>
        <v>0</v>
      </c>
      <c r="BK30" s="42">
        <f>'Master Sheet'!AH34</f>
        <v>0</v>
      </c>
      <c r="BL30" s="42" t="str">
        <f>'Master Sheet'!AI34</f>
        <v/>
      </c>
      <c r="BM30" s="42" t="str">
        <f>'Master Sheet'!AJ34</f>
        <v/>
      </c>
      <c r="BN30" s="42">
        <f>'Master Sheet'!AL34</f>
        <v>0</v>
      </c>
      <c r="BO30" s="42">
        <f>'Master Sheet'!AM34</f>
        <v>0</v>
      </c>
      <c r="BP30" s="42">
        <f>'Master Sheet'!AN34</f>
        <v>0</v>
      </c>
      <c r="BQ30" s="42">
        <f>'Master Sheet'!AO34</f>
        <v>0</v>
      </c>
      <c r="BR30" s="42" t="str">
        <f>'Master Sheet'!AP34</f>
        <v/>
      </c>
      <c r="BS30" s="42" t="str">
        <f>'Master Sheet'!AQ34</f>
        <v/>
      </c>
      <c r="BT30" s="42">
        <f>'Master Sheet'!AS34</f>
        <v>0</v>
      </c>
      <c r="BU30" s="42">
        <f>'Master Sheet'!AT34</f>
        <v>0</v>
      </c>
      <c r="BV30" s="42">
        <f>'Master Sheet'!AU34</f>
        <v>0</v>
      </c>
      <c r="BW30" s="42">
        <f>'Master Sheet'!AV34</f>
        <v>0</v>
      </c>
      <c r="BX30" s="42" t="str">
        <f>'Master Sheet'!AW34</f>
        <v/>
      </c>
      <c r="BY30" s="42" t="str">
        <f>'Master Sheet'!AX34</f>
        <v/>
      </c>
    </row>
    <row r="31" spans="1:77" ht="15.95" customHeight="1" x14ac:dyDescent="0.25">
      <c r="A31" s="12">
        <v>25</v>
      </c>
      <c r="B31" s="53" t="str">
        <f>IF(AND(C31=""),"",IF(ISNA(VLOOKUP(A31,'Master Sheet'!A$11:BY$187,2,FALSE)),"",VLOOKUP(A31,'Master Sheet'!A$11:BY$187,2,FALSE)))</f>
        <v/>
      </c>
      <c r="C31" s="20" t="str">
        <f>IF(AND(G$3=""),"",IF(AND('Master Sheet'!C35=""),"",'Master Sheet'!C35))</f>
        <v/>
      </c>
      <c r="D31" s="21" t="str">
        <f t="shared" si="0"/>
        <v/>
      </c>
      <c r="E31" s="21" t="str">
        <f t="shared" si="1"/>
        <v/>
      </c>
      <c r="F31" s="21" t="str">
        <f t="shared" si="2"/>
        <v/>
      </c>
      <c r="G31" s="21" t="str">
        <f t="shared" si="3"/>
        <v/>
      </c>
      <c r="H31" s="21" t="str">
        <f t="shared" si="4"/>
        <v/>
      </c>
      <c r="I31" s="46" t="str">
        <f t="shared" si="5"/>
        <v/>
      </c>
      <c r="J31" s="25" t="str">
        <f>IF(AND(C31=""),"",IF(ISNA(VLOOKUP(A31,'Master Sheet'!A$11:BY$187,9,FALSE)),"",VLOOKUP(A31,'Master Sheet'!A$11:BY$187,9,FALSE)))</f>
        <v/>
      </c>
      <c r="K31" s="14" t="str">
        <f t="shared" si="6"/>
        <v/>
      </c>
      <c r="AP31" s="42">
        <f>'Master Sheet'!J35</f>
        <v>0</v>
      </c>
      <c r="AQ31" s="42">
        <f>'Master Sheet'!K35</f>
        <v>0</v>
      </c>
      <c r="AR31" s="42">
        <f>'Master Sheet'!L35</f>
        <v>0</v>
      </c>
      <c r="AS31" s="42">
        <f>'Master Sheet'!M35</f>
        <v>0</v>
      </c>
      <c r="AT31" s="42" t="str">
        <f>'Master Sheet'!N35</f>
        <v/>
      </c>
      <c r="AU31" s="42" t="str">
        <f>'Master Sheet'!O35</f>
        <v/>
      </c>
      <c r="AV31" s="42">
        <f>'Master Sheet'!Q35</f>
        <v>0</v>
      </c>
      <c r="AW31" s="42">
        <f>'Master Sheet'!R35</f>
        <v>0</v>
      </c>
      <c r="AX31" s="42">
        <f>'Master Sheet'!S35</f>
        <v>0</v>
      </c>
      <c r="AY31" s="42">
        <f>'Master Sheet'!T35</f>
        <v>0</v>
      </c>
      <c r="AZ31" s="42" t="str">
        <f>'Master Sheet'!U35</f>
        <v/>
      </c>
      <c r="BA31" s="42" t="str">
        <f>'Master Sheet'!V35</f>
        <v/>
      </c>
      <c r="BB31" s="42">
        <f>'Master Sheet'!X35</f>
        <v>0</v>
      </c>
      <c r="BC31" s="42">
        <f>'Master Sheet'!Y35</f>
        <v>0</v>
      </c>
      <c r="BD31" s="42">
        <f>'Master Sheet'!Z35</f>
        <v>0</v>
      </c>
      <c r="BE31" s="42">
        <f>'Master Sheet'!AA35</f>
        <v>0</v>
      </c>
      <c r="BF31" s="42" t="str">
        <f>'Master Sheet'!AB35</f>
        <v/>
      </c>
      <c r="BG31" s="42" t="str">
        <f>'Master Sheet'!AC35</f>
        <v/>
      </c>
      <c r="BH31" s="42">
        <f>'Master Sheet'!AE35</f>
        <v>0</v>
      </c>
      <c r="BI31" s="42">
        <f>'Master Sheet'!AF35</f>
        <v>0</v>
      </c>
      <c r="BJ31" s="42">
        <f>'Master Sheet'!AG35</f>
        <v>0</v>
      </c>
      <c r="BK31" s="42">
        <f>'Master Sheet'!AH35</f>
        <v>0</v>
      </c>
      <c r="BL31" s="42" t="str">
        <f>'Master Sheet'!AI35</f>
        <v/>
      </c>
      <c r="BM31" s="42" t="str">
        <f>'Master Sheet'!AJ35</f>
        <v/>
      </c>
      <c r="BN31" s="42">
        <f>'Master Sheet'!AL35</f>
        <v>0</v>
      </c>
      <c r="BO31" s="42">
        <f>'Master Sheet'!AM35</f>
        <v>0</v>
      </c>
      <c r="BP31" s="42">
        <f>'Master Sheet'!AN35</f>
        <v>0</v>
      </c>
      <c r="BQ31" s="42">
        <f>'Master Sheet'!AO35</f>
        <v>0</v>
      </c>
      <c r="BR31" s="42" t="str">
        <f>'Master Sheet'!AP35</f>
        <v/>
      </c>
      <c r="BS31" s="42" t="str">
        <f>'Master Sheet'!AQ35</f>
        <v/>
      </c>
      <c r="BT31" s="42">
        <f>'Master Sheet'!AS35</f>
        <v>0</v>
      </c>
      <c r="BU31" s="42">
        <f>'Master Sheet'!AT35</f>
        <v>0</v>
      </c>
      <c r="BV31" s="42">
        <f>'Master Sheet'!AU35</f>
        <v>0</v>
      </c>
      <c r="BW31" s="42">
        <f>'Master Sheet'!AV35</f>
        <v>0</v>
      </c>
      <c r="BX31" s="42" t="str">
        <f>'Master Sheet'!AW35</f>
        <v/>
      </c>
      <c r="BY31" s="42" t="str">
        <f>'Master Sheet'!AX35</f>
        <v/>
      </c>
    </row>
    <row r="32" spans="1:77" ht="15.95" customHeight="1" x14ac:dyDescent="0.25">
      <c r="A32" s="12">
        <v>26</v>
      </c>
      <c r="B32" s="53" t="str">
        <f>IF(AND(C32=""),"",IF(ISNA(VLOOKUP(A32,'Master Sheet'!A$11:BY$187,2,FALSE)),"",VLOOKUP(A32,'Master Sheet'!A$11:BY$187,2,FALSE)))</f>
        <v/>
      </c>
      <c r="C32" s="20" t="str">
        <f>IF(AND(G$3=""),"",IF(AND('Master Sheet'!C36=""),"",'Master Sheet'!C36))</f>
        <v/>
      </c>
      <c r="D32" s="21" t="str">
        <f t="shared" si="0"/>
        <v/>
      </c>
      <c r="E32" s="21" t="str">
        <f t="shared" si="1"/>
        <v/>
      </c>
      <c r="F32" s="21" t="str">
        <f t="shared" si="2"/>
        <v/>
      </c>
      <c r="G32" s="21" t="str">
        <f t="shared" si="3"/>
        <v/>
      </c>
      <c r="H32" s="21" t="str">
        <f t="shared" si="4"/>
        <v/>
      </c>
      <c r="I32" s="46" t="str">
        <f t="shared" si="5"/>
        <v/>
      </c>
      <c r="J32" s="25" t="str">
        <f>IF(AND(C32=""),"",IF(ISNA(VLOOKUP(A32,'Master Sheet'!A$11:BY$187,9,FALSE)),"",VLOOKUP(A32,'Master Sheet'!A$11:BY$187,9,FALSE)))</f>
        <v/>
      </c>
      <c r="K32" s="14" t="str">
        <f t="shared" si="6"/>
        <v/>
      </c>
      <c r="AP32" s="42">
        <f>'Master Sheet'!J36</f>
        <v>0</v>
      </c>
      <c r="AQ32" s="42">
        <f>'Master Sheet'!K36</f>
        <v>0</v>
      </c>
      <c r="AR32" s="42">
        <f>'Master Sheet'!L36</f>
        <v>0</v>
      </c>
      <c r="AS32" s="42">
        <f>'Master Sheet'!M36</f>
        <v>0</v>
      </c>
      <c r="AT32" s="42" t="str">
        <f>'Master Sheet'!N36</f>
        <v/>
      </c>
      <c r="AU32" s="42" t="str">
        <f>'Master Sheet'!O36</f>
        <v/>
      </c>
      <c r="AV32" s="42">
        <f>'Master Sheet'!Q36</f>
        <v>0</v>
      </c>
      <c r="AW32" s="42">
        <f>'Master Sheet'!R36</f>
        <v>0</v>
      </c>
      <c r="AX32" s="42">
        <f>'Master Sheet'!S36</f>
        <v>0</v>
      </c>
      <c r="AY32" s="42">
        <f>'Master Sheet'!T36</f>
        <v>0</v>
      </c>
      <c r="AZ32" s="42" t="str">
        <f>'Master Sheet'!U36</f>
        <v/>
      </c>
      <c r="BA32" s="42" t="str">
        <f>'Master Sheet'!V36</f>
        <v/>
      </c>
      <c r="BB32" s="42">
        <f>'Master Sheet'!X36</f>
        <v>0</v>
      </c>
      <c r="BC32" s="42">
        <f>'Master Sheet'!Y36</f>
        <v>0</v>
      </c>
      <c r="BD32" s="42">
        <f>'Master Sheet'!Z36</f>
        <v>0</v>
      </c>
      <c r="BE32" s="42">
        <f>'Master Sheet'!AA36</f>
        <v>0</v>
      </c>
      <c r="BF32" s="42" t="str">
        <f>'Master Sheet'!AB36</f>
        <v/>
      </c>
      <c r="BG32" s="42" t="str">
        <f>'Master Sheet'!AC36</f>
        <v/>
      </c>
      <c r="BH32" s="42">
        <f>'Master Sheet'!AE36</f>
        <v>0</v>
      </c>
      <c r="BI32" s="42">
        <f>'Master Sheet'!AF36</f>
        <v>0</v>
      </c>
      <c r="BJ32" s="42">
        <f>'Master Sheet'!AG36</f>
        <v>0</v>
      </c>
      <c r="BK32" s="42">
        <f>'Master Sheet'!AH36</f>
        <v>0</v>
      </c>
      <c r="BL32" s="42" t="str">
        <f>'Master Sheet'!AI36</f>
        <v/>
      </c>
      <c r="BM32" s="42" t="str">
        <f>'Master Sheet'!AJ36</f>
        <v/>
      </c>
      <c r="BN32" s="42">
        <f>'Master Sheet'!AL36</f>
        <v>0</v>
      </c>
      <c r="BO32" s="42">
        <f>'Master Sheet'!AM36</f>
        <v>0</v>
      </c>
      <c r="BP32" s="42">
        <f>'Master Sheet'!AN36</f>
        <v>0</v>
      </c>
      <c r="BQ32" s="42">
        <f>'Master Sheet'!AO36</f>
        <v>0</v>
      </c>
      <c r="BR32" s="42" t="str">
        <f>'Master Sheet'!AP36</f>
        <v/>
      </c>
      <c r="BS32" s="42" t="str">
        <f>'Master Sheet'!AQ36</f>
        <v/>
      </c>
      <c r="BT32" s="42">
        <f>'Master Sheet'!AS36</f>
        <v>0</v>
      </c>
      <c r="BU32" s="42">
        <f>'Master Sheet'!AT36</f>
        <v>0</v>
      </c>
      <c r="BV32" s="42">
        <f>'Master Sheet'!AU36</f>
        <v>0</v>
      </c>
      <c r="BW32" s="42">
        <f>'Master Sheet'!AV36</f>
        <v>0</v>
      </c>
      <c r="BX32" s="42" t="str">
        <f>'Master Sheet'!AW36</f>
        <v/>
      </c>
      <c r="BY32" s="42" t="str">
        <f>'Master Sheet'!AX36</f>
        <v/>
      </c>
    </row>
    <row r="33" spans="1:77" ht="15.95" customHeight="1" x14ac:dyDescent="0.25">
      <c r="A33" s="12">
        <v>27</v>
      </c>
      <c r="B33" s="53" t="str">
        <f>IF(AND(C33=""),"",IF(ISNA(VLOOKUP(A33,'Master Sheet'!A$11:BY$187,2,FALSE)),"",VLOOKUP(A33,'Master Sheet'!A$11:BY$187,2,FALSE)))</f>
        <v/>
      </c>
      <c r="C33" s="20" t="str">
        <f>IF(AND(G$3=""),"",IF(AND('Master Sheet'!C37=""),"",'Master Sheet'!C37))</f>
        <v/>
      </c>
      <c r="D33" s="21" t="str">
        <f t="shared" si="0"/>
        <v/>
      </c>
      <c r="E33" s="21" t="str">
        <f t="shared" si="1"/>
        <v/>
      </c>
      <c r="F33" s="21" t="str">
        <f t="shared" si="2"/>
        <v/>
      </c>
      <c r="G33" s="21" t="str">
        <f t="shared" si="3"/>
        <v/>
      </c>
      <c r="H33" s="21" t="str">
        <f t="shared" si="4"/>
        <v/>
      </c>
      <c r="I33" s="46" t="str">
        <f t="shared" si="5"/>
        <v/>
      </c>
      <c r="J33" s="25" t="str">
        <f>IF(AND(C33=""),"",IF(ISNA(VLOOKUP(A33,'Master Sheet'!A$11:BY$187,9,FALSE)),"",VLOOKUP(A33,'Master Sheet'!A$11:BY$187,9,FALSE)))</f>
        <v/>
      </c>
      <c r="K33" s="14" t="str">
        <f t="shared" si="6"/>
        <v/>
      </c>
      <c r="AP33" s="42">
        <f>'Master Sheet'!J37</f>
        <v>0</v>
      </c>
      <c r="AQ33" s="42">
        <f>'Master Sheet'!K37</f>
        <v>0</v>
      </c>
      <c r="AR33" s="42">
        <f>'Master Sheet'!L37</f>
        <v>0</v>
      </c>
      <c r="AS33" s="42">
        <f>'Master Sheet'!M37</f>
        <v>0</v>
      </c>
      <c r="AT33" s="42" t="str">
        <f>'Master Sheet'!N37</f>
        <v/>
      </c>
      <c r="AU33" s="42" t="str">
        <f>'Master Sheet'!O37</f>
        <v/>
      </c>
      <c r="AV33" s="42">
        <f>'Master Sheet'!Q37</f>
        <v>0</v>
      </c>
      <c r="AW33" s="42">
        <f>'Master Sheet'!R37</f>
        <v>0</v>
      </c>
      <c r="AX33" s="42">
        <f>'Master Sheet'!S37</f>
        <v>0</v>
      </c>
      <c r="AY33" s="42">
        <f>'Master Sheet'!T37</f>
        <v>0</v>
      </c>
      <c r="AZ33" s="42" t="str">
        <f>'Master Sheet'!U37</f>
        <v/>
      </c>
      <c r="BA33" s="42" t="str">
        <f>'Master Sheet'!V37</f>
        <v/>
      </c>
      <c r="BB33" s="42">
        <f>'Master Sheet'!X37</f>
        <v>0</v>
      </c>
      <c r="BC33" s="42">
        <f>'Master Sheet'!Y37</f>
        <v>0</v>
      </c>
      <c r="BD33" s="42">
        <f>'Master Sheet'!Z37</f>
        <v>0</v>
      </c>
      <c r="BE33" s="42">
        <f>'Master Sheet'!AA37</f>
        <v>0</v>
      </c>
      <c r="BF33" s="42" t="str">
        <f>'Master Sheet'!AB37</f>
        <v/>
      </c>
      <c r="BG33" s="42" t="str">
        <f>'Master Sheet'!AC37</f>
        <v/>
      </c>
      <c r="BH33" s="42">
        <f>'Master Sheet'!AE37</f>
        <v>0</v>
      </c>
      <c r="BI33" s="42">
        <f>'Master Sheet'!AF37</f>
        <v>0</v>
      </c>
      <c r="BJ33" s="42">
        <f>'Master Sheet'!AG37</f>
        <v>0</v>
      </c>
      <c r="BK33" s="42">
        <f>'Master Sheet'!AH37</f>
        <v>0</v>
      </c>
      <c r="BL33" s="42" t="str">
        <f>'Master Sheet'!AI37</f>
        <v/>
      </c>
      <c r="BM33" s="42" t="str">
        <f>'Master Sheet'!AJ37</f>
        <v/>
      </c>
      <c r="BN33" s="42">
        <f>'Master Sheet'!AL37</f>
        <v>0</v>
      </c>
      <c r="BO33" s="42">
        <f>'Master Sheet'!AM37</f>
        <v>0</v>
      </c>
      <c r="BP33" s="42">
        <f>'Master Sheet'!AN37</f>
        <v>0</v>
      </c>
      <c r="BQ33" s="42">
        <f>'Master Sheet'!AO37</f>
        <v>0</v>
      </c>
      <c r="BR33" s="42" t="str">
        <f>'Master Sheet'!AP37</f>
        <v/>
      </c>
      <c r="BS33" s="42" t="str">
        <f>'Master Sheet'!AQ37</f>
        <v/>
      </c>
      <c r="BT33" s="42">
        <f>'Master Sheet'!AS37</f>
        <v>0</v>
      </c>
      <c r="BU33" s="42">
        <f>'Master Sheet'!AT37</f>
        <v>0</v>
      </c>
      <c r="BV33" s="42">
        <f>'Master Sheet'!AU37</f>
        <v>0</v>
      </c>
      <c r="BW33" s="42">
        <f>'Master Sheet'!AV37</f>
        <v>0</v>
      </c>
      <c r="BX33" s="42" t="str">
        <f>'Master Sheet'!AW37</f>
        <v/>
      </c>
      <c r="BY33" s="42" t="str">
        <f>'Master Sheet'!AX37</f>
        <v/>
      </c>
    </row>
    <row r="34" spans="1:77" ht="15.95" customHeight="1" x14ac:dyDescent="0.25">
      <c r="A34" s="12">
        <v>28</v>
      </c>
      <c r="B34" s="53" t="str">
        <f>IF(AND(C34=""),"",IF(ISNA(VLOOKUP(A34,'Master Sheet'!A$11:BY$187,2,FALSE)),"",VLOOKUP(A34,'Master Sheet'!A$11:BY$187,2,FALSE)))</f>
        <v/>
      </c>
      <c r="C34" s="20" t="str">
        <f>IF(AND(G$3=""),"",IF(AND('Master Sheet'!C38=""),"",'Master Sheet'!C38))</f>
        <v/>
      </c>
      <c r="D34" s="21" t="str">
        <f t="shared" si="0"/>
        <v/>
      </c>
      <c r="E34" s="21" t="str">
        <f t="shared" si="1"/>
        <v/>
      </c>
      <c r="F34" s="21" t="str">
        <f t="shared" si="2"/>
        <v/>
      </c>
      <c r="G34" s="21" t="str">
        <f t="shared" si="3"/>
        <v/>
      </c>
      <c r="H34" s="21" t="str">
        <f t="shared" si="4"/>
        <v/>
      </c>
      <c r="I34" s="46" t="str">
        <f t="shared" si="5"/>
        <v/>
      </c>
      <c r="J34" s="25" t="str">
        <f>IF(AND(C34=""),"",IF(ISNA(VLOOKUP(A34,'Master Sheet'!A$11:BY$187,9,FALSE)),"",VLOOKUP(A34,'Master Sheet'!A$11:BY$187,9,FALSE)))</f>
        <v/>
      </c>
      <c r="K34" s="14" t="str">
        <f t="shared" si="6"/>
        <v/>
      </c>
      <c r="AP34" s="42">
        <f>'Master Sheet'!J38</f>
        <v>0</v>
      </c>
      <c r="AQ34" s="42">
        <f>'Master Sheet'!K38</f>
        <v>0</v>
      </c>
      <c r="AR34" s="42">
        <f>'Master Sheet'!L38</f>
        <v>0</v>
      </c>
      <c r="AS34" s="42">
        <f>'Master Sheet'!M38</f>
        <v>0</v>
      </c>
      <c r="AT34" s="42" t="str">
        <f>'Master Sheet'!N38</f>
        <v/>
      </c>
      <c r="AU34" s="42" t="str">
        <f>'Master Sheet'!O38</f>
        <v/>
      </c>
      <c r="AV34" s="42">
        <f>'Master Sheet'!Q38</f>
        <v>0</v>
      </c>
      <c r="AW34" s="42">
        <f>'Master Sheet'!R38</f>
        <v>0</v>
      </c>
      <c r="AX34" s="42">
        <f>'Master Sheet'!S38</f>
        <v>0</v>
      </c>
      <c r="AY34" s="42">
        <f>'Master Sheet'!T38</f>
        <v>0</v>
      </c>
      <c r="AZ34" s="42" t="str">
        <f>'Master Sheet'!U38</f>
        <v/>
      </c>
      <c r="BA34" s="42" t="str">
        <f>'Master Sheet'!V38</f>
        <v/>
      </c>
      <c r="BB34" s="42">
        <f>'Master Sheet'!X38</f>
        <v>0</v>
      </c>
      <c r="BC34" s="42">
        <f>'Master Sheet'!Y38</f>
        <v>0</v>
      </c>
      <c r="BD34" s="42">
        <f>'Master Sheet'!Z38</f>
        <v>0</v>
      </c>
      <c r="BE34" s="42">
        <f>'Master Sheet'!AA38</f>
        <v>0</v>
      </c>
      <c r="BF34" s="42" t="str">
        <f>'Master Sheet'!AB38</f>
        <v/>
      </c>
      <c r="BG34" s="42" t="str">
        <f>'Master Sheet'!AC38</f>
        <v/>
      </c>
      <c r="BH34" s="42">
        <f>'Master Sheet'!AE38</f>
        <v>0</v>
      </c>
      <c r="BI34" s="42">
        <f>'Master Sheet'!AF38</f>
        <v>0</v>
      </c>
      <c r="BJ34" s="42">
        <f>'Master Sheet'!AG38</f>
        <v>0</v>
      </c>
      <c r="BK34" s="42">
        <f>'Master Sheet'!AH38</f>
        <v>0</v>
      </c>
      <c r="BL34" s="42" t="str">
        <f>'Master Sheet'!AI38</f>
        <v/>
      </c>
      <c r="BM34" s="42" t="str">
        <f>'Master Sheet'!AJ38</f>
        <v/>
      </c>
      <c r="BN34" s="42">
        <f>'Master Sheet'!AL38</f>
        <v>0</v>
      </c>
      <c r="BO34" s="42">
        <f>'Master Sheet'!AM38</f>
        <v>0</v>
      </c>
      <c r="BP34" s="42">
        <f>'Master Sheet'!AN38</f>
        <v>0</v>
      </c>
      <c r="BQ34" s="42">
        <f>'Master Sheet'!AO38</f>
        <v>0</v>
      </c>
      <c r="BR34" s="42" t="str">
        <f>'Master Sheet'!AP38</f>
        <v/>
      </c>
      <c r="BS34" s="42" t="str">
        <f>'Master Sheet'!AQ38</f>
        <v/>
      </c>
      <c r="BT34" s="42">
        <f>'Master Sheet'!AS38</f>
        <v>0</v>
      </c>
      <c r="BU34" s="42">
        <f>'Master Sheet'!AT38</f>
        <v>0</v>
      </c>
      <c r="BV34" s="42">
        <f>'Master Sheet'!AU38</f>
        <v>0</v>
      </c>
      <c r="BW34" s="42">
        <f>'Master Sheet'!AV38</f>
        <v>0</v>
      </c>
      <c r="BX34" s="42" t="str">
        <f>'Master Sheet'!AW38</f>
        <v/>
      </c>
      <c r="BY34" s="42" t="str">
        <f>'Master Sheet'!AX38</f>
        <v/>
      </c>
    </row>
    <row r="35" spans="1:77" ht="15.95" customHeight="1" x14ac:dyDescent="0.25">
      <c r="A35" s="12">
        <v>29</v>
      </c>
      <c r="B35" s="53" t="str">
        <f>IF(AND(C35=""),"",IF(ISNA(VLOOKUP(A35,'Master Sheet'!A$11:BY$187,2,FALSE)),"",VLOOKUP(A35,'Master Sheet'!A$11:BY$187,2,FALSE)))</f>
        <v/>
      </c>
      <c r="C35" s="20" t="str">
        <f>IF(AND(G$3=""),"",IF(AND('Master Sheet'!C39=""),"",'Master Sheet'!C39))</f>
        <v/>
      </c>
      <c r="D35" s="21" t="str">
        <f t="shared" si="0"/>
        <v/>
      </c>
      <c r="E35" s="21" t="str">
        <f t="shared" si="1"/>
        <v/>
      </c>
      <c r="F35" s="21" t="str">
        <f t="shared" si="2"/>
        <v/>
      </c>
      <c r="G35" s="21" t="str">
        <f t="shared" si="3"/>
        <v/>
      </c>
      <c r="H35" s="21" t="str">
        <f t="shared" si="4"/>
        <v/>
      </c>
      <c r="I35" s="46" t="str">
        <f t="shared" si="5"/>
        <v/>
      </c>
      <c r="J35" s="25" t="str">
        <f>IF(AND(C35=""),"",IF(ISNA(VLOOKUP(A35,'Master Sheet'!A$11:BY$187,9,FALSE)),"",VLOOKUP(A35,'Master Sheet'!A$11:BY$187,9,FALSE)))</f>
        <v/>
      </c>
      <c r="K35" s="14" t="str">
        <f t="shared" si="6"/>
        <v/>
      </c>
      <c r="AP35" s="42">
        <f>'Master Sheet'!J39</f>
        <v>0</v>
      </c>
      <c r="AQ35" s="42">
        <f>'Master Sheet'!K39</f>
        <v>0</v>
      </c>
      <c r="AR35" s="42">
        <f>'Master Sheet'!L39</f>
        <v>0</v>
      </c>
      <c r="AS35" s="42">
        <f>'Master Sheet'!M39</f>
        <v>0</v>
      </c>
      <c r="AT35" s="42" t="str">
        <f>'Master Sheet'!N39</f>
        <v/>
      </c>
      <c r="AU35" s="42" t="str">
        <f>'Master Sheet'!O39</f>
        <v/>
      </c>
      <c r="AV35" s="42">
        <f>'Master Sheet'!Q39</f>
        <v>0</v>
      </c>
      <c r="AW35" s="42">
        <f>'Master Sheet'!R39</f>
        <v>0</v>
      </c>
      <c r="AX35" s="42">
        <f>'Master Sheet'!S39</f>
        <v>0</v>
      </c>
      <c r="AY35" s="42">
        <f>'Master Sheet'!T39</f>
        <v>0</v>
      </c>
      <c r="AZ35" s="42" t="str">
        <f>'Master Sheet'!U39</f>
        <v/>
      </c>
      <c r="BA35" s="42" t="str">
        <f>'Master Sheet'!V39</f>
        <v/>
      </c>
      <c r="BB35" s="42">
        <f>'Master Sheet'!X39</f>
        <v>0</v>
      </c>
      <c r="BC35" s="42">
        <f>'Master Sheet'!Y39</f>
        <v>0</v>
      </c>
      <c r="BD35" s="42">
        <f>'Master Sheet'!Z39</f>
        <v>0</v>
      </c>
      <c r="BE35" s="42">
        <f>'Master Sheet'!AA39</f>
        <v>0</v>
      </c>
      <c r="BF35" s="42" t="str">
        <f>'Master Sheet'!AB39</f>
        <v/>
      </c>
      <c r="BG35" s="42" t="str">
        <f>'Master Sheet'!AC39</f>
        <v/>
      </c>
      <c r="BH35" s="42">
        <f>'Master Sheet'!AE39</f>
        <v>0</v>
      </c>
      <c r="BI35" s="42">
        <f>'Master Sheet'!AF39</f>
        <v>0</v>
      </c>
      <c r="BJ35" s="42">
        <f>'Master Sheet'!AG39</f>
        <v>0</v>
      </c>
      <c r="BK35" s="42">
        <f>'Master Sheet'!AH39</f>
        <v>0</v>
      </c>
      <c r="BL35" s="42" t="str">
        <f>'Master Sheet'!AI39</f>
        <v/>
      </c>
      <c r="BM35" s="42" t="str">
        <f>'Master Sheet'!AJ39</f>
        <v/>
      </c>
      <c r="BN35" s="42">
        <f>'Master Sheet'!AL39</f>
        <v>0</v>
      </c>
      <c r="BO35" s="42">
        <f>'Master Sheet'!AM39</f>
        <v>0</v>
      </c>
      <c r="BP35" s="42">
        <f>'Master Sheet'!AN39</f>
        <v>0</v>
      </c>
      <c r="BQ35" s="42">
        <f>'Master Sheet'!AO39</f>
        <v>0</v>
      </c>
      <c r="BR35" s="42" t="str">
        <f>'Master Sheet'!AP39</f>
        <v/>
      </c>
      <c r="BS35" s="42" t="str">
        <f>'Master Sheet'!AQ39</f>
        <v/>
      </c>
      <c r="BT35" s="42">
        <f>'Master Sheet'!AS39</f>
        <v>0</v>
      </c>
      <c r="BU35" s="42">
        <f>'Master Sheet'!AT39</f>
        <v>0</v>
      </c>
      <c r="BV35" s="42">
        <f>'Master Sheet'!AU39</f>
        <v>0</v>
      </c>
      <c r="BW35" s="42">
        <f>'Master Sheet'!AV39</f>
        <v>0</v>
      </c>
      <c r="BX35" s="42" t="str">
        <f>'Master Sheet'!AW39</f>
        <v/>
      </c>
      <c r="BY35" s="42" t="str">
        <f>'Master Sheet'!AX39</f>
        <v/>
      </c>
    </row>
    <row r="36" spans="1:77" ht="15.95" customHeight="1" x14ac:dyDescent="0.25">
      <c r="A36" s="12">
        <v>30</v>
      </c>
      <c r="B36" s="53" t="str">
        <f>IF(AND(C36=""),"",IF(ISNA(VLOOKUP(A36,'Master Sheet'!A$11:BY$187,2,FALSE)),"",VLOOKUP(A36,'Master Sheet'!A$11:BY$187,2,FALSE)))</f>
        <v/>
      </c>
      <c r="C36" s="20" t="str">
        <f>IF(AND(G$3=""),"",IF(AND('Master Sheet'!C40=""),"",'Master Sheet'!C40))</f>
        <v/>
      </c>
      <c r="D36" s="21" t="str">
        <f t="shared" si="0"/>
        <v/>
      </c>
      <c r="E36" s="21" t="str">
        <f t="shared" si="1"/>
        <v/>
      </c>
      <c r="F36" s="21" t="str">
        <f t="shared" si="2"/>
        <v/>
      </c>
      <c r="G36" s="21" t="str">
        <f t="shared" si="3"/>
        <v/>
      </c>
      <c r="H36" s="21" t="str">
        <f t="shared" si="4"/>
        <v/>
      </c>
      <c r="I36" s="46" t="str">
        <f t="shared" si="5"/>
        <v/>
      </c>
      <c r="J36" s="25" t="str">
        <f>IF(AND(C36=""),"",IF(ISNA(VLOOKUP(A36,'Master Sheet'!A$11:BY$187,9,FALSE)),"",VLOOKUP(A36,'Master Sheet'!A$11:BY$187,9,FALSE)))</f>
        <v/>
      </c>
      <c r="K36" s="14" t="str">
        <f t="shared" si="6"/>
        <v/>
      </c>
      <c r="AP36" s="42">
        <f>'Master Sheet'!J40</f>
        <v>0</v>
      </c>
      <c r="AQ36" s="42">
        <f>'Master Sheet'!K40</f>
        <v>0</v>
      </c>
      <c r="AR36" s="42">
        <f>'Master Sheet'!L40</f>
        <v>0</v>
      </c>
      <c r="AS36" s="42">
        <f>'Master Sheet'!M40</f>
        <v>0</v>
      </c>
      <c r="AT36" s="42" t="str">
        <f>'Master Sheet'!N40</f>
        <v/>
      </c>
      <c r="AU36" s="42" t="str">
        <f>'Master Sheet'!O40</f>
        <v/>
      </c>
      <c r="AV36" s="42">
        <f>'Master Sheet'!Q40</f>
        <v>0</v>
      </c>
      <c r="AW36" s="42">
        <f>'Master Sheet'!R40</f>
        <v>0</v>
      </c>
      <c r="AX36" s="42">
        <f>'Master Sheet'!S40</f>
        <v>0</v>
      </c>
      <c r="AY36" s="42">
        <f>'Master Sheet'!T40</f>
        <v>0</v>
      </c>
      <c r="AZ36" s="42" t="str">
        <f>'Master Sheet'!U40</f>
        <v/>
      </c>
      <c r="BA36" s="42" t="str">
        <f>'Master Sheet'!V40</f>
        <v/>
      </c>
      <c r="BB36" s="42">
        <f>'Master Sheet'!X40</f>
        <v>0</v>
      </c>
      <c r="BC36" s="42">
        <f>'Master Sheet'!Y40</f>
        <v>0</v>
      </c>
      <c r="BD36" s="42">
        <f>'Master Sheet'!Z40</f>
        <v>0</v>
      </c>
      <c r="BE36" s="42">
        <f>'Master Sheet'!AA40</f>
        <v>0</v>
      </c>
      <c r="BF36" s="42" t="str">
        <f>'Master Sheet'!AB40</f>
        <v/>
      </c>
      <c r="BG36" s="42" t="str">
        <f>'Master Sheet'!AC40</f>
        <v/>
      </c>
      <c r="BH36" s="42">
        <f>'Master Sheet'!AE40</f>
        <v>0</v>
      </c>
      <c r="BI36" s="42">
        <f>'Master Sheet'!AF40</f>
        <v>0</v>
      </c>
      <c r="BJ36" s="42">
        <f>'Master Sheet'!AG40</f>
        <v>0</v>
      </c>
      <c r="BK36" s="42">
        <f>'Master Sheet'!AH40</f>
        <v>0</v>
      </c>
      <c r="BL36" s="42" t="str">
        <f>'Master Sheet'!AI40</f>
        <v/>
      </c>
      <c r="BM36" s="42" t="str">
        <f>'Master Sheet'!AJ40</f>
        <v/>
      </c>
      <c r="BN36" s="42">
        <f>'Master Sheet'!AL40</f>
        <v>0</v>
      </c>
      <c r="BO36" s="42">
        <f>'Master Sheet'!AM40</f>
        <v>0</v>
      </c>
      <c r="BP36" s="42">
        <f>'Master Sheet'!AN40</f>
        <v>0</v>
      </c>
      <c r="BQ36" s="42">
        <f>'Master Sheet'!AO40</f>
        <v>0</v>
      </c>
      <c r="BR36" s="42" t="str">
        <f>'Master Sheet'!AP40</f>
        <v/>
      </c>
      <c r="BS36" s="42" t="str">
        <f>'Master Sheet'!AQ40</f>
        <v/>
      </c>
      <c r="BT36" s="42">
        <f>'Master Sheet'!AS40</f>
        <v>0</v>
      </c>
      <c r="BU36" s="42">
        <f>'Master Sheet'!AT40</f>
        <v>0</v>
      </c>
      <c r="BV36" s="42">
        <f>'Master Sheet'!AU40</f>
        <v>0</v>
      </c>
      <c r="BW36" s="42">
        <f>'Master Sheet'!AV40</f>
        <v>0</v>
      </c>
      <c r="BX36" s="42" t="str">
        <f>'Master Sheet'!AW40</f>
        <v/>
      </c>
      <c r="BY36" s="42" t="str">
        <f>'Master Sheet'!AX40</f>
        <v/>
      </c>
    </row>
    <row r="37" spans="1:77" ht="15.95" customHeight="1" x14ac:dyDescent="0.25">
      <c r="A37" s="12">
        <v>31</v>
      </c>
      <c r="B37" s="53" t="str">
        <f>IF(AND(C37=""),"",IF(ISNA(VLOOKUP(A37,'Master Sheet'!A$11:BY$187,2,FALSE)),"",VLOOKUP(A37,'Master Sheet'!A$11:BY$187,2,FALSE)))</f>
        <v/>
      </c>
      <c r="C37" s="20" t="str">
        <f>IF(AND(G$3=""),"",IF(AND('Master Sheet'!C41=""),"",'Master Sheet'!C41))</f>
        <v/>
      </c>
      <c r="D37" s="21" t="str">
        <f t="shared" si="0"/>
        <v/>
      </c>
      <c r="E37" s="21" t="str">
        <f t="shared" si="1"/>
        <v/>
      </c>
      <c r="F37" s="21" t="str">
        <f t="shared" si="2"/>
        <v/>
      </c>
      <c r="G37" s="21" t="str">
        <f t="shared" si="3"/>
        <v/>
      </c>
      <c r="H37" s="21" t="str">
        <f t="shared" si="4"/>
        <v/>
      </c>
      <c r="I37" s="46" t="str">
        <f t="shared" si="5"/>
        <v/>
      </c>
      <c r="J37" s="25" t="str">
        <f>IF(AND(C37=""),"",IF(ISNA(VLOOKUP(A37,'Master Sheet'!A$11:BY$187,9,FALSE)),"",VLOOKUP(A37,'Master Sheet'!A$11:BY$187,9,FALSE)))</f>
        <v/>
      </c>
      <c r="K37" s="14" t="str">
        <f t="shared" si="6"/>
        <v/>
      </c>
      <c r="AP37" s="42">
        <f>'Master Sheet'!J41</f>
        <v>0</v>
      </c>
      <c r="AQ37" s="42">
        <f>'Master Sheet'!K41</f>
        <v>0</v>
      </c>
      <c r="AR37" s="42">
        <f>'Master Sheet'!L41</f>
        <v>0</v>
      </c>
      <c r="AS37" s="42">
        <f>'Master Sheet'!M41</f>
        <v>0</v>
      </c>
      <c r="AT37" s="42" t="str">
        <f>'Master Sheet'!N41</f>
        <v/>
      </c>
      <c r="AU37" s="42" t="str">
        <f>'Master Sheet'!O41</f>
        <v/>
      </c>
      <c r="AV37" s="42">
        <f>'Master Sheet'!Q41</f>
        <v>0</v>
      </c>
      <c r="AW37" s="42">
        <f>'Master Sheet'!R41</f>
        <v>0</v>
      </c>
      <c r="AX37" s="42">
        <f>'Master Sheet'!S41</f>
        <v>0</v>
      </c>
      <c r="AY37" s="42">
        <f>'Master Sheet'!T41</f>
        <v>0</v>
      </c>
      <c r="AZ37" s="42" t="str">
        <f>'Master Sheet'!U41</f>
        <v/>
      </c>
      <c r="BA37" s="42" t="str">
        <f>'Master Sheet'!V41</f>
        <v/>
      </c>
      <c r="BB37" s="42">
        <f>'Master Sheet'!X41</f>
        <v>0</v>
      </c>
      <c r="BC37" s="42">
        <f>'Master Sheet'!Y41</f>
        <v>0</v>
      </c>
      <c r="BD37" s="42">
        <f>'Master Sheet'!Z41</f>
        <v>0</v>
      </c>
      <c r="BE37" s="42">
        <f>'Master Sheet'!AA41</f>
        <v>0</v>
      </c>
      <c r="BF37" s="42" t="str">
        <f>'Master Sheet'!AB41</f>
        <v/>
      </c>
      <c r="BG37" s="42" t="str">
        <f>'Master Sheet'!AC41</f>
        <v/>
      </c>
      <c r="BH37" s="42">
        <f>'Master Sheet'!AE41</f>
        <v>0</v>
      </c>
      <c r="BI37" s="42">
        <f>'Master Sheet'!AF41</f>
        <v>0</v>
      </c>
      <c r="BJ37" s="42">
        <f>'Master Sheet'!AG41</f>
        <v>0</v>
      </c>
      <c r="BK37" s="42">
        <f>'Master Sheet'!AH41</f>
        <v>0</v>
      </c>
      <c r="BL37" s="42" t="str">
        <f>'Master Sheet'!AI41</f>
        <v/>
      </c>
      <c r="BM37" s="42" t="str">
        <f>'Master Sheet'!AJ41</f>
        <v/>
      </c>
      <c r="BN37" s="42">
        <f>'Master Sheet'!AL41</f>
        <v>0</v>
      </c>
      <c r="BO37" s="42">
        <f>'Master Sheet'!AM41</f>
        <v>0</v>
      </c>
      <c r="BP37" s="42">
        <f>'Master Sheet'!AN41</f>
        <v>0</v>
      </c>
      <c r="BQ37" s="42">
        <f>'Master Sheet'!AO41</f>
        <v>0</v>
      </c>
      <c r="BR37" s="42" t="str">
        <f>'Master Sheet'!AP41</f>
        <v/>
      </c>
      <c r="BS37" s="42" t="str">
        <f>'Master Sheet'!AQ41</f>
        <v/>
      </c>
      <c r="BT37" s="42">
        <f>'Master Sheet'!AS41</f>
        <v>0</v>
      </c>
      <c r="BU37" s="42">
        <f>'Master Sheet'!AT41</f>
        <v>0</v>
      </c>
      <c r="BV37" s="42">
        <f>'Master Sheet'!AU41</f>
        <v>0</v>
      </c>
      <c r="BW37" s="42">
        <f>'Master Sheet'!AV41</f>
        <v>0</v>
      </c>
      <c r="BX37" s="42" t="str">
        <f>'Master Sheet'!AW41</f>
        <v/>
      </c>
      <c r="BY37" s="42" t="str">
        <f>'Master Sheet'!AX41</f>
        <v/>
      </c>
    </row>
    <row r="38" spans="1:77" ht="15.95" customHeight="1" x14ac:dyDescent="0.25">
      <c r="A38" s="12">
        <v>32</v>
      </c>
      <c r="B38" s="53" t="str">
        <f>IF(AND(C38=""),"",IF(ISNA(VLOOKUP(A38,'Master Sheet'!A$11:BY$187,2,FALSE)),"",VLOOKUP(A38,'Master Sheet'!A$11:BY$187,2,FALSE)))</f>
        <v/>
      </c>
      <c r="C38" s="20" t="str">
        <f>IF(AND(G$3=""),"",IF(AND('Master Sheet'!C42=""),"",'Master Sheet'!C42))</f>
        <v/>
      </c>
      <c r="D38" s="21" t="str">
        <f t="shared" si="0"/>
        <v/>
      </c>
      <c r="E38" s="21" t="str">
        <f t="shared" si="1"/>
        <v/>
      </c>
      <c r="F38" s="21" t="str">
        <f t="shared" si="2"/>
        <v/>
      </c>
      <c r="G38" s="21" t="str">
        <f t="shared" si="3"/>
        <v/>
      </c>
      <c r="H38" s="21" t="str">
        <f t="shared" si="4"/>
        <v/>
      </c>
      <c r="I38" s="46" t="str">
        <f t="shared" si="5"/>
        <v/>
      </c>
      <c r="J38" s="25" t="str">
        <f>IF(AND(C38=""),"",IF(ISNA(VLOOKUP(A38,'Master Sheet'!A$11:BY$187,9,FALSE)),"",VLOOKUP(A38,'Master Sheet'!A$11:BY$187,9,FALSE)))</f>
        <v/>
      </c>
      <c r="K38" s="14" t="str">
        <f t="shared" si="6"/>
        <v/>
      </c>
      <c r="AP38" s="42">
        <f>'Master Sheet'!J42</f>
        <v>0</v>
      </c>
      <c r="AQ38" s="42">
        <f>'Master Sheet'!K42</f>
        <v>0</v>
      </c>
      <c r="AR38" s="42">
        <f>'Master Sheet'!L42</f>
        <v>0</v>
      </c>
      <c r="AS38" s="42">
        <f>'Master Sheet'!M42</f>
        <v>0</v>
      </c>
      <c r="AT38" s="42" t="str">
        <f>'Master Sheet'!N42</f>
        <v/>
      </c>
      <c r="AU38" s="42" t="str">
        <f>'Master Sheet'!O42</f>
        <v/>
      </c>
      <c r="AV38" s="42">
        <f>'Master Sheet'!Q42</f>
        <v>0</v>
      </c>
      <c r="AW38" s="42">
        <f>'Master Sheet'!R42</f>
        <v>0</v>
      </c>
      <c r="AX38" s="42">
        <f>'Master Sheet'!S42</f>
        <v>0</v>
      </c>
      <c r="AY38" s="42">
        <f>'Master Sheet'!T42</f>
        <v>0</v>
      </c>
      <c r="AZ38" s="42" t="str">
        <f>'Master Sheet'!U42</f>
        <v/>
      </c>
      <c r="BA38" s="42" t="str">
        <f>'Master Sheet'!V42</f>
        <v/>
      </c>
      <c r="BB38" s="42">
        <f>'Master Sheet'!X42</f>
        <v>0</v>
      </c>
      <c r="BC38" s="42">
        <f>'Master Sheet'!Y42</f>
        <v>0</v>
      </c>
      <c r="BD38" s="42">
        <f>'Master Sheet'!Z42</f>
        <v>0</v>
      </c>
      <c r="BE38" s="42">
        <f>'Master Sheet'!AA42</f>
        <v>0</v>
      </c>
      <c r="BF38" s="42" t="str">
        <f>'Master Sheet'!AB42</f>
        <v/>
      </c>
      <c r="BG38" s="42" t="str">
        <f>'Master Sheet'!AC42</f>
        <v/>
      </c>
      <c r="BH38" s="42">
        <f>'Master Sheet'!AE42</f>
        <v>0</v>
      </c>
      <c r="BI38" s="42">
        <f>'Master Sheet'!AF42</f>
        <v>0</v>
      </c>
      <c r="BJ38" s="42">
        <f>'Master Sheet'!AG42</f>
        <v>0</v>
      </c>
      <c r="BK38" s="42">
        <f>'Master Sheet'!AH42</f>
        <v>0</v>
      </c>
      <c r="BL38" s="42" t="str">
        <f>'Master Sheet'!AI42</f>
        <v/>
      </c>
      <c r="BM38" s="42" t="str">
        <f>'Master Sheet'!AJ42</f>
        <v/>
      </c>
      <c r="BN38" s="42">
        <f>'Master Sheet'!AL42</f>
        <v>0</v>
      </c>
      <c r="BO38" s="42">
        <f>'Master Sheet'!AM42</f>
        <v>0</v>
      </c>
      <c r="BP38" s="42">
        <f>'Master Sheet'!AN42</f>
        <v>0</v>
      </c>
      <c r="BQ38" s="42">
        <f>'Master Sheet'!AO42</f>
        <v>0</v>
      </c>
      <c r="BR38" s="42" t="str">
        <f>'Master Sheet'!AP42</f>
        <v/>
      </c>
      <c r="BS38" s="42" t="str">
        <f>'Master Sheet'!AQ42</f>
        <v/>
      </c>
      <c r="BT38" s="42">
        <f>'Master Sheet'!AS42</f>
        <v>0</v>
      </c>
      <c r="BU38" s="42">
        <f>'Master Sheet'!AT42</f>
        <v>0</v>
      </c>
      <c r="BV38" s="42">
        <f>'Master Sheet'!AU42</f>
        <v>0</v>
      </c>
      <c r="BW38" s="42">
        <f>'Master Sheet'!AV42</f>
        <v>0</v>
      </c>
      <c r="BX38" s="42" t="str">
        <f>'Master Sheet'!AW42</f>
        <v/>
      </c>
      <c r="BY38" s="42" t="str">
        <f>'Master Sheet'!AX42</f>
        <v/>
      </c>
    </row>
    <row r="39" spans="1:77" ht="15.95" customHeight="1" x14ac:dyDescent="0.25">
      <c r="A39" s="12">
        <v>33</v>
      </c>
      <c r="B39" s="53" t="str">
        <f>IF(AND(C39=""),"",IF(ISNA(VLOOKUP(A39,'Master Sheet'!A$11:BY$187,2,FALSE)),"",VLOOKUP(A39,'Master Sheet'!A$11:BY$187,2,FALSE)))</f>
        <v/>
      </c>
      <c r="C39" s="20" t="str">
        <f>IF(AND(G$3=""),"",IF(AND('Master Sheet'!C43=""),"",'Master Sheet'!C43))</f>
        <v/>
      </c>
      <c r="D39" s="21" t="str">
        <f t="shared" si="0"/>
        <v/>
      </c>
      <c r="E39" s="21" t="str">
        <f t="shared" si="1"/>
        <v/>
      </c>
      <c r="F39" s="21" t="str">
        <f t="shared" si="2"/>
        <v/>
      </c>
      <c r="G39" s="21" t="str">
        <f t="shared" si="3"/>
        <v/>
      </c>
      <c r="H39" s="21" t="str">
        <f t="shared" si="4"/>
        <v/>
      </c>
      <c r="I39" s="46" t="str">
        <f t="shared" si="5"/>
        <v/>
      </c>
      <c r="J39" s="25" t="str">
        <f>IF(AND(C39=""),"",IF(ISNA(VLOOKUP(A39,'Master Sheet'!A$11:BY$187,9,FALSE)),"",VLOOKUP(A39,'Master Sheet'!A$11:BY$187,9,FALSE)))</f>
        <v/>
      </c>
      <c r="K39" s="14" t="str">
        <f t="shared" si="6"/>
        <v/>
      </c>
      <c r="AP39" s="42">
        <f>'Master Sheet'!J43</f>
        <v>0</v>
      </c>
      <c r="AQ39" s="42">
        <f>'Master Sheet'!K43</f>
        <v>0</v>
      </c>
      <c r="AR39" s="42">
        <f>'Master Sheet'!L43</f>
        <v>0</v>
      </c>
      <c r="AS39" s="42">
        <f>'Master Sheet'!M43</f>
        <v>0</v>
      </c>
      <c r="AT39" s="42" t="str">
        <f>'Master Sheet'!N43</f>
        <v/>
      </c>
      <c r="AU39" s="42" t="str">
        <f>'Master Sheet'!O43</f>
        <v/>
      </c>
      <c r="AV39" s="42">
        <f>'Master Sheet'!Q43</f>
        <v>0</v>
      </c>
      <c r="AW39" s="42">
        <f>'Master Sheet'!R43</f>
        <v>0</v>
      </c>
      <c r="AX39" s="42">
        <f>'Master Sheet'!S43</f>
        <v>0</v>
      </c>
      <c r="AY39" s="42">
        <f>'Master Sheet'!T43</f>
        <v>0</v>
      </c>
      <c r="AZ39" s="42" t="str">
        <f>'Master Sheet'!U43</f>
        <v/>
      </c>
      <c r="BA39" s="42" t="str">
        <f>'Master Sheet'!V43</f>
        <v/>
      </c>
      <c r="BB39" s="42">
        <f>'Master Sheet'!X43</f>
        <v>0</v>
      </c>
      <c r="BC39" s="42">
        <f>'Master Sheet'!Y43</f>
        <v>0</v>
      </c>
      <c r="BD39" s="42">
        <f>'Master Sheet'!Z43</f>
        <v>0</v>
      </c>
      <c r="BE39" s="42">
        <f>'Master Sheet'!AA43</f>
        <v>0</v>
      </c>
      <c r="BF39" s="42" t="str">
        <f>'Master Sheet'!AB43</f>
        <v/>
      </c>
      <c r="BG39" s="42" t="str">
        <f>'Master Sheet'!AC43</f>
        <v/>
      </c>
      <c r="BH39" s="42">
        <f>'Master Sheet'!AE43</f>
        <v>0</v>
      </c>
      <c r="BI39" s="42">
        <f>'Master Sheet'!AF43</f>
        <v>0</v>
      </c>
      <c r="BJ39" s="42">
        <f>'Master Sheet'!AG43</f>
        <v>0</v>
      </c>
      <c r="BK39" s="42">
        <f>'Master Sheet'!AH43</f>
        <v>0</v>
      </c>
      <c r="BL39" s="42" t="str">
        <f>'Master Sheet'!AI43</f>
        <v/>
      </c>
      <c r="BM39" s="42" t="str">
        <f>'Master Sheet'!AJ43</f>
        <v/>
      </c>
      <c r="BN39" s="42">
        <f>'Master Sheet'!AL43</f>
        <v>0</v>
      </c>
      <c r="BO39" s="42">
        <f>'Master Sheet'!AM43</f>
        <v>0</v>
      </c>
      <c r="BP39" s="42">
        <f>'Master Sheet'!AN43</f>
        <v>0</v>
      </c>
      <c r="BQ39" s="42">
        <f>'Master Sheet'!AO43</f>
        <v>0</v>
      </c>
      <c r="BR39" s="42" t="str">
        <f>'Master Sheet'!AP43</f>
        <v/>
      </c>
      <c r="BS39" s="42" t="str">
        <f>'Master Sheet'!AQ43</f>
        <v/>
      </c>
      <c r="BT39" s="42">
        <f>'Master Sheet'!AS43</f>
        <v>0</v>
      </c>
      <c r="BU39" s="42">
        <f>'Master Sheet'!AT43</f>
        <v>0</v>
      </c>
      <c r="BV39" s="42">
        <f>'Master Sheet'!AU43</f>
        <v>0</v>
      </c>
      <c r="BW39" s="42">
        <f>'Master Sheet'!AV43</f>
        <v>0</v>
      </c>
      <c r="BX39" s="42" t="str">
        <f>'Master Sheet'!AW43</f>
        <v/>
      </c>
      <c r="BY39" s="42" t="str">
        <f>'Master Sheet'!AX43</f>
        <v/>
      </c>
    </row>
    <row r="40" spans="1:77" ht="15.95" customHeight="1" x14ac:dyDescent="0.25">
      <c r="A40" s="12">
        <v>34</v>
      </c>
      <c r="B40" s="53" t="str">
        <f>IF(AND(C40=""),"",IF(ISNA(VLOOKUP(A40,'Master Sheet'!A$11:BY$187,2,FALSE)),"",VLOOKUP(A40,'Master Sheet'!A$11:BY$187,2,FALSE)))</f>
        <v/>
      </c>
      <c r="C40" s="20" t="str">
        <f>IF(AND(G$3=""),"",IF(AND('Master Sheet'!C44=""),"",'Master Sheet'!C44))</f>
        <v/>
      </c>
      <c r="D40" s="21" t="str">
        <f t="shared" si="0"/>
        <v/>
      </c>
      <c r="E40" s="21" t="str">
        <f t="shared" si="1"/>
        <v/>
      </c>
      <c r="F40" s="21" t="str">
        <f t="shared" si="2"/>
        <v/>
      </c>
      <c r="G40" s="21" t="str">
        <f t="shared" si="3"/>
        <v/>
      </c>
      <c r="H40" s="21" t="str">
        <f t="shared" si="4"/>
        <v/>
      </c>
      <c r="I40" s="46" t="str">
        <f t="shared" si="5"/>
        <v/>
      </c>
      <c r="J40" s="25" t="str">
        <f>IF(AND(C40=""),"",IF(ISNA(VLOOKUP(A40,'Master Sheet'!A$11:BY$187,9,FALSE)),"",VLOOKUP(A40,'Master Sheet'!A$11:BY$187,9,FALSE)))</f>
        <v/>
      </c>
      <c r="K40" s="14" t="str">
        <f t="shared" si="6"/>
        <v/>
      </c>
      <c r="AP40" s="42">
        <f>'Master Sheet'!J44</f>
        <v>0</v>
      </c>
      <c r="AQ40" s="42">
        <f>'Master Sheet'!K44</f>
        <v>0</v>
      </c>
      <c r="AR40" s="42">
        <f>'Master Sheet'!L44</f>
        <v>0</v>
      </c>
      <c r="AS40" s="42">
        <f>'Master Sheet'!M44</f>
        <v>0</v>
      </c>
      <c r="AT40" s="42" t="str">
        <f>'Master Sheet'!N44</f>
        <v/>
      </c>
      <c r="AU40" s="42" t="str">
        <f>'Master Sheet'!O44</f>
        <v/>
      </c>
      <c r="AV40" s="42">
        <f>'Master Sheet'!Q44</f>
        <v>0</v>
      </c>
      <c r="AW40" s="42">
        <f>'Master Sheet'!R44</f>
        <v>0</v>
      </c>
      <c r="AX40" s="42">
        <f>'Master Sheet'!S44</f>
        <v>0</v>
      </c>
      <c r="AY40" s="42">
        <f>'Master Sheet'!T44</f>
        <v>0</v>
      </c>
      <c r="AZ40" s="42" t="str">
        <f>'Master Sheet'!U44</f>
        <v/>
      </c>
      <c r="BA40" s="42" t="str">
        <f>'Master Sheet'!V44</f>
        <v/>
      </c>
      <c r="BB40" s="42">
        <f>'Master Sheet'!X44</f>
        <v>0</v>
      </c>
      <c r="BC40" s="42">
        <f>'Master Sheet'!Y44</f>
        <v>0</v>
      </c>
      <c r="BD40" s="42">
        <f>'Master Sheet'!Z44</f>
        <v>0</v>
      </c>
      <c r="BE40" s="42">
        <f>'Master Sheet'!AA44</f>
        <v>0</v>
      </c>
      <c r="BF40" s="42" t="str">
        <f>'Master Sheet'!AB44</f>
        <v/>
      </c>
      <c r="BG40" s="42" t="str">
        <f>'Master Sheet'!AC44</f>
        <v/>
      </c>
      <c r="BH40" s="42">
        <f>'Master Sheet'!AE44</f>
        <v>0</v>
      </c>
      <c r="BI40" s="42">
        <f>'Master Sheet'!AF44</f>
        <v>0</v>
      </c>
      <c r="BJ40" s="42">
        <f>'Master Sheet'!AG44</f>
        <v>0</v>
      </c>
      <c r="BK40" s="42">
        <f>'Master Sheet'!AH44</f>
        <v>0</v>
      </c>
      <c r="BL40" s="42" t="str">
        <f>'Master Sheet'!AI44</f>
        <v/>
      </c>
      <c r="BM40" s="42" t="str">
        <f>'Master Sheet'!AJ44</f>
        <v/>
      </c>
      <c r="BN40" s="42">
        <f>'Master Sheet'!AL44</f>
        <v>0</v>
      </c>
      <c r="BO40" s="42">
        <f>'Master Sheet'!AM44</f>
        <v>0</v>
      </c>
      <c r="BP40" s="42">
        <f>'Master Sheet'!AN44</f>
        <v>0</v>
      </c>
      <c r="BQ40" s="42">
        <f>'Master Sheet'!AO44</f>
        <v>0</v>
      </c>
      <c r="BR40" s="42" t="str">
        <f>'Master Sheet'!AP44</f>
        <v/>
      </c>
      <c r="BS40" s="42" t="str">
        <f>'Master Sheet'!AQ44</f>
        <v/>
      </c>
      <c r="BT40" s="42">
        <f>'Master Sheet'!AS44</f>
        <v>0</v>
      </c>
      <c r="BU40" s="42">
        <f>'Master Sheet'!AT44</f>
        <v>0</v>
      </c>
      <c r="BV40" s="42">
        <f>'Master Sheet'!AU44</f>
        <v>0</v>
      </c>
      <c r="BW40" s="42">
        <f>'Master Sheet'!AV44</f>
        <v>0</v>
      </c>
      <c r="BX40" s="42" t="str">
        <f>'Master Sheet'!AW44</f>
        <v/>
      </c>
      <c r="BY40" s="42" t="str">
        <f>'Master Sheet'!AX44</f>
        <v/>
      </c>
    </row>
    <row r="41" spans="1:77" ht="15.95" customHeight="1" x14ac:dyDescent="0.25">
      <c r="A41" s="12">
        <v>35</v>
      </c>
      <c r="B41" s="53" t="str">
        <f>IF(AND(C41=""),"",IF(ISNA(VLOOKUP(A41,'Master Sheet'!A$11:BY$187,2,FALSE)),"",VLOOKUP(A41,'Master Sheet'!A$11:BY$187,2,FALSE)))</f>
        <v/>
      </c>
      <c r="C41" s="20" t="str">
        <f>IF(AND(G$3=""),"",IF(AND('Master Sheet'!C45=""),"",'Master Sheet'!C45))</f>
        <v/>
      </c>
      <c r="D41" s="21" t="str">
        <f t="shared" si="0"/>
        <v/>
      </c>
      <c r="E41" s="21" t="str">
        <f t="shared" si="1"/>
        <v/>
      </c>
      <c r="F41" s="21" t="str">
        <f t="shared" si="2"/>
        <v/>
      </c>
      <c r="G41" s="21" t="str">
        <f t="shared" si="3"/>
        <v/>
      </c>
      <c r="H41" s="21" t="str">
        <f t="shared" si="4"/>
        <v/>
      </c>
      <c r="I41" s="46" t="str">
        <f t="shared" si="5"/>
        <v/>
      </c>
      <c r="J41" s="25" t="str">
        <f>IF(AND(C41=""),"",IF(ISNA(VLOOKUP(A41,'Master Sheet'!A$11:BY$187,9,FALSE)),"",VLOOKUP(A41,'Master Sheet'!A$11:BY$187,9,FALSE)))</f>
        <v/>
      </c>
      <c r="K41" s="14" t="str">
        <f t="shared" si="6"/>
        <v/>
      </c>
      <c r="AP41" s="42">
        <f>'Master Sheet'!J45</f>
        <v>0</v>
      </c>
      <c r="AQ41" s="42">
        <f>'Master Sheet'!K45</f>
        <v>0</v>
      </c>
      <c r="AR41" s="42">
        <f>'Master Sheet'!L45</f>
        <v>0</v>
      </c>
      <c r="AS41" s="42">
        <f>'Master Sheet'!M45</f>
        <v>0</v>
      </c>
      <c r="AT41" s="42" t="str">
        <f>'Master Sheet'!N45</f>
        <v/>
      </c>
      <c r="AU41" s="42" t="str">
        <f>'Master Sheet'!O45</f>
        <v/>
      </c>
      <c r="AV41" s="42">
        <f>'Master Sheet'!Q45</f>
        <v>0</v>
      </c>
      <c r="AW41" s="42">
        <f>'Master Sheet'!R45</f>
        <v>0</v>
      </c>
      <c r="AX41" s="42">
        <f>'Master Sheet'!S45</f>
        <v>0</v>
      </c>
      <c r="AY41" s="42">
        <f>'Master Sheet'!T45</f>
        <v>0</v>
      </c>
      <c r="AZ41" s="42" t="str">
        <f>'Master Sheet'!U45</f>
        <v/>
      </c>
      <c r="BA41" s="42" t="str">
        <f>'Master Sheet'!V45</f>
        <v/>
      </c>
      <c r="BB41" s="42">
        <f>'Master Sheet'!X45</f>
        <v>0</v>
      </c>
      <c r="BC41" s="42">
        <f>'Master Sheet'!Y45</f>
        <v>0</v>
      </c>
      <c r="BD41" s="42">
        <f>'Master Sheet'!Z45</f>
        <v>0</v>
      </c>
      <c r="BE41" s="42">
        <f>'Master Sheet'!AA45</f>
        <v>0</v>
      </c>
      <c r="BF41" s="42" t="str">
        <f>'Master Sheet'!AB45</f>
        <v/>
      </c>
      <c r="BG41" s="42" t="str">
        <f>'Master Sheet'!AC45</f>
        <v/>
      </c>
      <c r="BH41" s="42">
        <f>'Master Sheet'!AE45</f>
        <v>0</v>
      </c>
      <c r="BI41" s="42">
        <f>'Master Sheet'!AF45</f>
        <v>0</v>
      </c>
      <c r="BJ41" s="42">
        <f>'Master Sheet'!AG45</f>
        <v>0</v>
      </c>
      <c r="BK41" s="42">
        <f>'Master Sheet'!AH45</f>
        <v>0</v>
      </c>
      <c r="BL41" s="42" t="str">
        <f>'Master Sheet'!AI45</f>
        <v/>
      </c>
      <c r="BM41" s="42" t="str">
        <f>'Master Sheet'!AJ45</f>
        <v/>
      </c>
      <c r="BN41" s="42">
        <f>'Master Sheet'!AL45</f>
        <v>0</v>
      </c>
      <c r="BO41" s="42">
        <f>'Master Sheet'!AM45</f>
        <v>0</v>
      </c>
      <c r="BP41" s="42">
        <f>'Master Sheet'!AN45</f>
        <v>0</v>
      </c>
      <c r="BQ41" s="42">
        <f>'Master Sheet'!AO45</f>
        <v>0</v>
      </c>
      <c r="BR41" s="42" t="str">
        <f>'Master Sheet'!AP45</f>
        <v/>
      </c>
      <c r="BS41" s="42" t="str">
        <f>'Master Sheet'!AQ45</f>
        <v/>
      </c>
      <c r="BT41" s="42">
        <f>'Master Sheet'!AS45</f>
        <v>0</v>
      </c>
      <c r="BU41" s="42">
        <f>'Master Sheet'!AT45</f>
        <v>0</v>
      </c>
      <c r="BV41" s="42">
        <f>'Master Sheet'!AU45</f>
        <v>0</v>
      </c>
      <c r="BW41" s="42">
        <f>'Master Sheet'!AV45</f>
        <v>0</v>
      </c>
      <c r="BX41" s="42" t="str">
        <f>'Master Sheet'!AW45</f>
        <v/>
      </c>
      <c r="BY41" s="42" t="str">
        <f>'Master Sheet'!AX45</f>
        <v/>
      </c>
    </row>
    <row r="42" spans="1:77" ht="15.95" customHeight="1" x14ac:dyDescent="0.25">
      <c r="A42" s="12">
        <v>36</v>
      </c>
      <c r="B42" s="53" t="str">
        <f>IF(AND(C42=""),"",IF(ISNA(VLOOKUP(A42,'Master Sheet'!A$11:BY$187,2,FALSE)),"",VLOOKUP(A42,'Master Sheet'!A$11:BY$187,2,FALSE)))</f>
        <v/>
      </c>
      <c r="C42" s="20" t="str">
        <f>IF(AND(G$3=""),"",IF(AND('Master Sheet'!C46=""),"",'Master Sheet'!C46))</f>
        <v/>
      </c>
      <c r="D42" s="21" t="str">
        <f t="shared" si="0"/>
        <v/>
      </c>
      <c r="E42" s="21" t="str">
        <f t="shared" si="1"/>
        <v/>
      </c>
      <c r="F42" s="21" t="str">
        <f t="shared" si="2"/>
        <v/>
      </c>
      <c r="G42" s="21" t="str">
        <f t="shared" si="3"/>
        <v/>
      </c>
      <c r="H42" s="21" t="str">
        <f t="shared" si="4"/>
        <v/>
      </c>
      <c r="I42" s="46" t="str">
        <f t="shared" si="5"/>
        <v/>
      </c>
      <c r="J42" s="25" t="str">
        <f>IF(AND(C42=""),"",IF(ISNA(VLOOKUP(A42,'Master Sheet'!A$11:BY$187,9,FALSE)),"",VLOOKUP(A42,'Master Sheet'!A$11:BY$187,9,FALSE)))</f>
        <v/>
      </c>
      <c r="K42" s="14" t="str">
        <f t="shared" si="6"/>
        <v/>
      </c>
      <c r="AP42" s="42">
        <f>'Master Sheet'!J46</f>
        <v>0</v>
      </c>
      <c r="AQ42" s="42">
        <f>'Master Sheet'!K46</f>
        <v>0</v>
      </c>
      <c r="AR42" s="42">
        <f>'Master Sheet'!L46</f>
        <v>0</v>
      </c>
      <c r="AS42" s="42">
        <f>'Master Sheet'!M46</f>
        <v>0</v>
      </c>
      <c r="AT42" s="42" t="str">
        <f>'Master Sheet'!N46</f>
        <v/>
      </c>
      <c r="AU42" s="42" t="str">
        <f>'Master Sheet'!O46</f>
        <v/>
      </c>
      <c r="AV42" s="42">
        <f>'Master Sheet'!Q46</f>
        <v>0</v>
      </c>
      <c r="AW42" s="42">
        <f>'Master Sheet'!R46</f>
        <v>0</v>
      </c>
      <c r="AX42" s="42">
        <f>'Master Sheet'!S46</f>
        <v>0</v>
      </c>
      <c r="AY42" s="42">
        <f>'Master Sheet'!T46</f>
        <v>0</v>
      </c>
      <c r="AZ42" s="42" t="str">
        <f>'Master Sheet'!U46</f>
        <v/>
      </c>
      <c r="BA42" s="42" t="str">
        <f>'Master Sheet'!V46</f>
        <v/>
      </c>
      <c r="BB42" s="42">
        <f>'Master Sheet'!X46</f>
        <v>0</v>
      </c>
      <c r="BC42" s="42">
        <f>'Master Sheet'!Y46</f>
        <v>0</v>
      </c>
      <c r="BD42" s="42">
        <f>'Master Sheet'!Z46</f>
        <v>0</v>
      </c>
      <c r="BE42" s="42">
        <f>'Master Sheet'!AA46</f>
        <v>0</v>
      </c>
      <c r="BF42" s="42" t="str">
        <f>'Master Sheet'!AB46</f>
        <v/>
      </c>
      <c r="BG42" s="42" t="str">
        <f>'Master Sheet'!AC46</f>
        <v/>
      </c>
      <c r="BH42" s="42">
        <f>'Master Sheet'!AE46</f>
        <v>0</v>
      </c>
      <c r="BI42" s="42">
        <f>'Master Sheet'!AF46</f>
        <v>0</v>
      </c>
      <c r="BJ42" s="42">
        <f>'Master Sheet'!AG46</f>
        <v>0</v>
      </c>
      <c r="BK42" s="42">
        <f>'Master Sheet'!AH46</f>
        <v>0</v>
      </c>
      <c r="BL42" s="42" t="str">
        <f>'Master Sheet'!AI46</f>
        <v/>
      </c>
      <c r="BM42" s="42" t="str">
        <f>'Master Sheet'!AJ46</f>
        <v/>
      </c>
      <c r="BN42" s="42">
        <f>'Master Sheet'!AL46</f>
        <v>0</v>
      </c>
      <c r="BO42" s="42">
        <f>'Master Sheet'!AM46</f>
        <v>0</v>
      </c>
      <c r="BP42" s="42">
        <f>'Master Sheet'!AN46</f>
        <v>0</v>
      </c>
      <c r="BQ42" s="42">
        <f>'Master Sheet'!AO46</f>
        <v>0</v>
      </c>
      <c r="BR42" s="42" t="str">
        <f>'Master Sheet'!AP46</f>
        <v/>
      </c>
      <c r="BS42" s="42" t="str">
        <f>'Master Sheet'!AQ46</f>
        <v/>
      </c>
      <c r="BT42" s="42">
        <f>'Master Sheet'!AS46</f>
        <v>0</v>
      </c>
      <c r="BU42" s="42">
        <f>'Master Sheet'!AT46</f>
        <v>0</v>
      </c>
      <c r="BV42" s="42">
        <f>'Master Sheet'!AU46</f>
        <v>0</v>
      </c>
      <c r="BW42" s="42">
        <f>'Master Sheet'!AV46</f>
        <v>0</v>
      </c>
      <c r="BX42" s="42" t="str">
        <f>'Master Sheet'!AW46</f>
        <v/>
      </c>
      <c r="BY42" s="42" t="str">
        <f>'Master Sheet'!AX46</f>
        <v/>
      </c>
    </row>
    <row r="43" spans="1:77" ht="15.95" customHeight="1" x14ac:dyDescent="0.25">
      <c r="A43" s="12">
        <v>37</v>
      </c>
      <c r="B43" s="53" t="str">
        <f>IF(AND(C43=""),"",IF(ISNA(VLOOKUP(A43,'Master Sheet'!A$11:BY$187,2,FALSE)),"",VLOOKUP(A43,'Master Sheet'!A$11:BY$187,2,FALSE)))</f>
        <v/>
      </c>
      <c r="C43" s="20" t="str">
        <f>IF(AND(G$3=""),"",IF(AND('Master Sheet'!C47=""),"",'Master Sheet'!C47))</f>
        <v/>
      </c>
      <c r="D43" s="21" t="str">
        <f t="shared" si="0"/>
        <v/>
      </c>
      <c r="E43" s="21" t="str">
        <f t="shared" si="1"/>
        <v/>
      </c>
      <c r="F43" s="21" t="str">
        <f t="shared" si="2"/>
        <v/>
      </c>
      <c r="G43" s="21" t="str">
        <f t="shared" si="3"/>
        <v/>
      </c>
      <c r="H43" s="21" t="str">
        <f t="shared" si="4"/>
        <v/>
      </c>
      <c r="I43" s="46" t="str">
        <f t="shared" si="5"/>
        <v/>
      </c>
      <c r="J43" s="25" t="str">
        <f>IF(AND(C43=""),"",IF(ISNA(VLOOKUP(A43,'Master Sheet'!A$11:BY$187,9,FALSE)),"",VLOOKUP(A43,'Master Sheet'!A$11:BY$187,9,FALSE)))</f>
        <v/>
      </c>
      <c r="K43" s="14" t="str">
        <f t="shared" si="6"/>
        <v/>
      </c>
      <c r="AP43" s="42">
        <f>'Master Sheet'!J47</f>
        <v>0</v>
      </c>
      <c r="AQ43" s="42">
        <f>'Master Sheet'!K47</f>
        <v>0</v>
      </c>
      <c r="AR43" s="42">
        <f>'Master Sheet'!L47</f>
        <v>0</v>
      </c>
      <c r="AS43" s="42">
        <f>'Master Sheet'!M47</f>
        <v>0</v>
      </c>
      <c r="AT43" s="42" t="str">
        <f>'Master Sheet'!N47</f>
        <v/>
      </c>
      <c r="AU43" s="42" t="str">
        <f>'Master Sheet'!O47</f>
        <v/>
      </c>
      <c r="AV43" s="42">
        <f>'Master Sheet'!Q47</f>
        <v>0</v>
      </c>
      <c r="AW43" s="42">
        <f>'Master Sheet'!R47</f>
        <v>0</v>
      </c>
      <c r="AX43" s="42">
        <f>'Master Sheet'!S47</f>
        <v>0</v>
      </c>
      <c r="AY43" s="42">
        <f>'Master Sheet'!T47</f>
        <v>0</v>
      </c>
      <c r="AZ43" s="42" t="str">
        <f>'Master Sheet'!U47</f>
        <v/>
      </c>
      <c r="BA43" s="42" t="str">
        <f>'Master Sheet'!V47</f>
        <v/>
      </c>
      <c r="BB43" s="42">
        <f>'Master Sheet'!X47</f>
        <v>0</v>
      </c>
      <c r="BC43" s="42">
        <f>'Master Sheet'!Y47</f>
        <v>0</v>
      </c>
      <c r="BD43" s="42">
        <f>'Master Sheet'!Z47</f>
        <v>0</v>
      </c>
      <c r="BE43" s="42">
        <f>'Master Sheet'!AA47</f>
        <v>0</v>
      </c>
      <c r="BF43" s="42" t="str">
        <f>'Master Sheet'!AB47</f>
        <v/>
      </c>
      <c r="BG43" s="42" t="str">
        <f>'Master Sheet'!AC47</f>
        <v/>
      </c>
      <c r="BH43" s="42">
        <f>'Master Sheet'!AE47</f>
        <v>0</v>
      </c>
      <c r="BI43" s="42">
        <f>'Master Sheet'!AF47</f>
        <v>0</v>
      </c>
      <c r="BJ43" s="42">
        <f>'Master Sheet'!AG47</f>
        <v>0</v>
      </c>
      <c r="BK43" s="42">
        <f>'Master Sheet'!AH47</f>
        <v>0</v>
      </c>
      <c r="BL43" s="42" t="str">
        <f>'Master Sheet'!AI47</f>
        <v/>
      </c>
      <c r="BM43" s="42" t="str">
        <f>'Master Sheet'!AJ47</f>
        <v/>
      </c>
      <c r="BN43" s="42">
        <f>'Master Sheet'!AL47</f>
        <v>0</v>
      </c>
      <c r="BO43" s="42">
        <f>'Master Sheet'!AM47</f>
        <v>0</v>
      </c>
      <c r="BP43" s="42">
        <f>'Master Sheet'!AN47</f>
        <v>0</v>
      </c>
      <c r="BQ43" s="42">
        <f>'Master Sheet'!AO47</f>
        <v>0</v>
      </c>
      <c r="BR43" s="42" t="str">
        <f>'Master Sheet'!AP47</f>
        <v/>
      </c>
      <c r="BS43" s="42" t="str">
        <f>'Master Sheet'!AQ47</f>
        <v/>
      </c>
      <c r="BT43" s="42">
        <f>'Master Sheet'!AS47</f>
        <v>0</v>
      </c>
      <c r="BU43" s="42">
        <f>'Master Sheet'!AT47</f>
        <v>0</v>
      </c>
      <c r="BV43" s="42">
        <f>'Master Sheet'!AU47</f>
        <v>0</v>
      </c>
      <c r="BW43" s="42">
        <f>'Master Sheet'!AV47</f>
        <v>0</v>
      </c>
      <c r="BX43" s="42" t="str">
        <f>'Master Sheet'!AW47</f>
        <v/>
      </c>
      <c r="BY43" s="42" t="str">
        <f>'Master Sheet'!AX47</f>
        <v/>
      </c>
    </row>
    <row r="44" spans="1:77" ht="15.95" customHeight="1" x14ac:dyDescent="0.25">
      <c r="A44" s="12">
        <v>38</v>
      </c>
      <c r="B44" s="53" t="str">
        <f>IF(AND(C44=""),"",IF(ISNA(VLOOKUP(A44,'Master Sheet'!A$11:BY$187,2,FALSE)),"",VLOOKUP(A44,'Master Sheet'!A$11:BY$187,2,FALSE)))</f>
        <v/>
      </c>
      <c r="C44" s="20" t="str">
        <f>IF(AND(G$3=""),"",IF(AND('Master Sheet'!C48=""),"",'Master Sheet'!C48))</f>
        <v/>
      </c>
      <c r="D44" s="21" t="str">
        <f t="shared" si="0"/>
        <v/>
      </c>
      <c r="E44" s="21" t="str">
        <f t="shared" si="1"/>
        <v/>
      </c>
      <c r="F44" s="21" t="str">
        <f t="shared" si="2"/>
        <v/>
      </c>
      <c r="G44" s="21" t="str">
        <f t="shared" si="3"/>
        <v/>
      </c>
      <c r="H44" s="21" t="str">
        <f t="shared" si="4"/>
        <v/>
      </c>
      <c r="I44" s="46" t="str">
        <f t="shared" si="5"/>
        <v/>
      </c>
      <c r="J44" s="25" t="str">
        <f>IF(AND(C44=""),"",IF(ISNA(VLOOKUP(A44,'Master Sheet'!A$11:BY$187,9,FALSE)),"",VLOOKUP(A44,'Master Sheet'!A$11:BY$187,9,FALSE)))</f>
        <v/>
      </c>
      <c r="K44" s="14" t="str">
        <f t="shared" si="6"/>
        <v/>
      </c>
      <c r="AP44" s="42">
        <f>'Master Sheet'!J48</f>
        <v>0</v>
      </c>
      <c r="AQ44" s="42">
        <f>'Master Sheet'!K48</f>
        <v>0</v>
      </c>
      <c r="AR44" s="42">
        <f>'Master Sheet'!L48</f>
        <v>0</v>
      </c>
      <c r="AS44" s="42">
        <f>'Master Sheet'!M48</f>
        <v>0</v>
      </c>
      <c r="AT44" s="42" t="str">
        <f>'Master Sheet'!N48</f>
        <v/>
      </c>
      <c r="AU44" s="42" t="str">
        <f>'Master Sheet'!O48</f>
        <v/>
      </c>
      <c r="AV44" s="42">
        <f>'Master Sheet'!Q48</f>
        <v>0</v>
      </c>
      <c r="AW44" s="42">
        <f>'Master Sheet'!R48</f>
        <v>0</v>
      </c>
      <c r="AX44" s="42">
        <f>'Master Sheet'!S48</f>
        <v>0</v>
      </c>
      <c r="AY44" s="42">
        <f>'Master Sheet'!T48</f>
        <v>0</v>
      </c>
      <c r="AZ44" s="42" t="str">
        <f>'Master Sheet'!U48</f>
        <v/>
      </c>
      <c r="BA44" s="42" t="str">
        <f>'Master Sheet'!V48</f>
        <v/>
      </c>
      <c r="BB44" s="42">
        <f>'Master Sheet'!X48</f>
        <v>0</v>
      </c>
      <c r="BC44" s="42">
        <f>'Master Sheet'!Y48</f>
        <v>0</v>
      </c>
      <c r="BD44" s="42">
        <f>'Master Sheet'!Z48</f>
        <v>0</v>
      </c>
      <c r="BE44" s="42">
        <f>'Master Sheet'!AA48</f>
        <v>0</v>
      </c>
      <c r="BF44" s="42" t="str">
        <f>'Master Sheet'!AB48</f>
        <v/>
      </c>
      <c r="BG44" s="42" t="str">
        <f>'Master Sheet'!AC48</f>
        <v/>
      </c>
      <c r="BH44" s="42">
        <f>'Master Sheet'!AE48</f>
        <v>0</v>
      </c>
      <c r="BI44" s="42">
        <f>'Master Sheet'!AF48</f>
        <v>0</v>
      </c>
      <c r="BJ44" s="42">
        <f>'Master Sheet'!AG48</f>
        <v>0</v>
      </c>
      <c r="BK44" s="42">
        <f>'Master Sheet'!AH48</f>
        <v>0</v>
      </c>
      <c r="BL44" s="42" t="str">
        <f>'Master Sheet'!AI48</f>
        <v/>
      </c>
      <c r="BM44" s="42" t="str">
        <f>'Master Sheet'!AJ48</f>
        <v/>
      </c>
      <c r="BN44" s="42">
        <f>'Master Sheet'!AL48</f>
        <v>0</v>
      </c>
      <c r="BO44" s="42">
        <f>'Master Sheet'!AM48</f>
        <v>0</v>
      </c>
      <c r="BP44" s="42">
        <f>'Master Sheet'!AN48</f>
        <v>0</v>
      </c>
      <c r="BQ44" s="42">
        <f>'Master Sheet'!AO48</f>
        <v>0</v>
      </c>
      <c r="BR44" s="42" t="str">
        <f>'Master Sheet'!AP48</f>
        <v/>
      </c>
      <c r="BS44" s="42" t="str">
        <f>'Master Sheet'!AQ48</f>
        <v/>
      </c>
      <c r="BT44" s="42">
        <f>'Master Sheet'!AS48</f>
        <v>0</v>
      </c>
      <c r="BU44" s="42">
        <f>'Master Sheet'!AT48</f>
        <v>0</v>
      </c>
      <c r="BV44" s="42">
        <f>'Master Sheet'!AU48</f>
        <v>0</v>
      </c>
      <c r="BW44" s="42">
        <f>'Master Sheet'!AV48</f>
        <v>0</v>
      </c>
      <c r="BX44" s="42" t="str">
        <f>'Master Sheet'!AW48</f>
        <v/>
      </c>
      <c r="BY44" s="42" t="str">
        <f>'Master Sheet'!AX48</f>
        <v/>
      </c>
    </row>
    <row r="45" spans="1:77" ht="15.95" customHeight="1" x14ac:dyDescent="0.25">
      <c r="A45" s="12">
        <v>39</v>
      </c>
      <c r="B45" s="53" t="str">
        <f>IF(AND(C45=""),"",IF(ISNA(VLOOKUP(A45,'Master Sheet'!A$11:BY$187,2,FALSE)),"",VLOOKUP(A45,'Master Sheet'!A$11:BY$187,2,FALSE)))</f>
        <v/>
      </c>
      <c r="C45" s="20" t="str">
        <f>IF(AND(G$3=""),"",IF(AND('Master Sheet'!C49=""),"",'Master Sheet'!C49))</f>
        <v/>
      </c>
      <c r="D45" s="21" t="str">
        <f t="shared" si="0"/>
        <v/>
      </c>
      <c r="E45" s="21" t="str">
        <f t="shared" si="1"/>
        <v/>
      </c>
      <c r="F45" s="21" t="str">
        <f t="shared" si="2"/>
        <v/>
      </c>
      <c r="G45" s="21" t="str">
        <f t="shared" si="3"/>
        <v/>
      </c>
      <c r="H45" s="21" t="str">
        <f t="shared" si="4"/>
        <v/>
      </c>
      <c r="I45" s="46" t="str">
        <f t="shared" si="5"/>
        <v/>
      </c>
      <c r="J45" s="25" t="str">
        <f>IF(AND(C45=""),"",IF(ISNA(VLOOKUP(A45,'Master Sheet'!A$11:BY$187,9,FALSE)),"",VLOOKUP(A45,'Master Sheet'!A$11:BY$187,9,FALSE)))</f>
        <v/>
      </c>
      <c r="K45" s="14" t="str">
        <f t="shared" si="6"/>
        <v/>
      </c>
      <c r="AP45" s="42">
        <f>'Master Sheet'!J49</f>
        <v>0</v>
      </c>
      <c r="AQ45" s="42">
        <f>'Master Sheet'!K49</f>
        <v>0</v>
      </c>
      <c r="AR45" s="42">
        <f>'Master Sheet'!L49</f>
        <v>0</v>
      </c>
      <c r="AS45" s="42">
        <f>'Master Sheet'!M49</f>
        <v>0</v>
      </c>
      <c r="AT45" s="42" t="str">
        <f>'Master Sheet'!N49</f>
        <v/>
      </c>
      <c r="AU45" s="42" t="str">
        <f>'Master Sheet'!O49</f>
        <v/>
      </c>
      <c r="AV45" s="42">
        <f>'Master Sheet'!Q49</f>
        <v>0</v>
      </c>
      <c r="AW45" s="42">
        <f>'Master Sheet'!R49</f>
        <v>0</v>
      </c>
      <c r="AX45" s="42">
        <f>'Master Sheet'!S49</f>
        <v>0</v>
      </c>
      <c r="AY45" s="42">
        <f>'Master Sheet'!T49</f>
        <v>0</v>
      </c>
      <c r="AZ45" s="42" t="str">
        <f>'Master Sheet'!U49</f>
        <v/>
      </c>
      <c r="BA45" s="42" t="str">
        <f>'Master Sheet'!V49</f>
        <v/>
      </c>
      <c r="BB45" s="42">
        <f>'Master Sheet'!X49</f>
        <v>0</v>
      </c>
      <c r="BC45" s="42">
        <f>'Master Sheet'!Y49</f>
        <v>0</v>
      </c>
      <c r="BD45" s="42">
        <f>'Master Sheet'!Z49</f>
        <v>0</v>
      </c>
      <c r="BE45" s="42">
        <f>'Master Sheet'!AA49</f>
        <v>0</v>
      </c>
      <c r="BF45" s="42" t="str">
        <f>'Master Sheet'!AB49</f>
        <v/>
      </c>
      <c r="BG45" s="42" t="str">
        <f>'Master Sheet'!AC49</f>
        <v/>
      </c>
      <c r="BH45" s="42">
        <f>'Master Sheet'!AE49</f>
        <v>0</v>
      </c>
      <c r="BI45" s="42">
        <f>'Master Sheet'!AF49</f>
        <v>0</v>
      </c>
      <c r="BJ45" s="42">
        <f>'Master Sheet'!AG49</f>
        <v>0</v>
      </c>
      <c r="BK45" s="42">
        <f>'Master Sheet'!AH49</f>
        <v>0</v>
      </c>
      <c r="BL45" s="42" t="str">
        <f>'Master Sheet'!AI49</f>
        <v/>
      </c>
      <c r="BM45" s="42" t="str">
        <f>'Master Sheet'!AJ49</f>
        <v/>
      </c>
      <c r="BN45" s="42">
        <f>'Master Sheet'!AL49</f>
        <v>0</v>
      </c>
      <c r="BO45" s="42">
        <f>'Master Sheet'!AM49</f>
        <v>0</v>
      </c>
      <c r="BP45" s="42">
        <f>'Master Sheet'!AN49</f>
        <v>0</v>
      </c>
      <c r="BQ45" s="42">
        <f>'Master Sheet'!AO49</f>
        <v>0</v>
      </c>
      <c r="BR45" s="42" t="str">
        <f>'Master Sheet'!AP49</f>
        <v/>
      </c>
      <c r="BS45" s="42" t="str">
        <f>'Master Sheet'!AQ49</f>
        <v/>
      </c>
      <c r="BT45" s="42">
        <f>'Master Sheet'!AS49</f>
        <v>0</v>
      </c>
      <c r="BU45" s="42">
        <f>'Master Sheet'!AT49</f>
        <v>0</v>
      </c>
      <c r="BV45" s="42">
        <f>'Master Sheet'!AU49</f>
        <v>0</v>
      </c>
      <c r="BW45" s="42">
        <f>'Master Sheet'!AV49</f>
        <v>0</v>
      </c>
      <c r="BX45" s="42" t="str">
        <f>'Master Sheet'!AW49</f>
        <v/>
      </c>
      <c r="BY45" s="42" t="str">
        <f>'Master Sheet'!AX49</f>
        <v/>
      </c>
    </row>
    <row r="46" spans="1:77" ht="15.95" customHeight="1" x14ac:dyDescent="0.25">
      <c r="A46" s="12">
        <v>40</v>
      </c>
      <c r="B46" s="53" t="str">
        <f>IF(AND(C46=""),"",IF(ISNA(VLOOKUP(A46,'Master Sheet'!A$11:BY$187,2,FALSE)),"",VLOOKUP(A46,'Master Sheet'!A$11:BY$187,2,FALSE)))</f>
        <v/>
      </c>
      <c r="C46" s="20" t="str">
        <f>IF(AND(G$3=""),"",IF(AND('Master Sheet'!C50=""),"",'Master Sheet'!C50))</f>
        <v/>
      </c>
      <c r="D46" s="21" t="str">
        <f t="shared" si="0"/>
        <v/>
      </c>
      <c r="E46" s="21" t="str">
        <f t="shared" si="1"/>
        <v/>
      </c>
      <c r="F46" s="21" t="str">
        <f t="shared" si="2"/>
        <v/>
      </c>
      <c r="G46" s="21" t="str">
        <f t="shared" si="3"/>
        <v/>
      </c>
      <c r="H46" s="21" t="str">
        <f t="shared" si="4"/>
        <v/>
      </c>
      <c r="I46" s="46" t="str">
        <f t="shared" si="5"/>
        <v/>
      </c>
      <c r="J46" s="25" t="str">
        <f>IF(AND(C46=""),"",IF(ISNA(VLOOKUP(A46,'Master Sheet'!A$11:BY$187,9,FALSE)),"",VLOOKUP(A46,'Master Sheet'!A$11:BY$187,9,FALSE)))</f>
        <v/>
      </c>
      <c r="K46" s="14" t="str">
        <f>IF(AND(G$3=""),"",IF(AND(B46=""),"",IF(AND(B46="NSO"),"",IF(AND(J46="NON ELIGIBLE"),I46,(I46+J46)))))</f>
        <v/>
      </c>
      <c r="AP46" s="42">
        <f>'Master Sheet'!J50</f>
        <v>0</v>
      </c>
      <c r="AQ46" s="42">
        <f>'Master Sheet'!K50</f>
        <v>0</v>
      </c>
      <c r="AR46" s="42">
        <f>'Master Sheet'!L50</f>
        <v>0</v>
      </c>
      <c r="AS46" s="42">
        <f>'Master Sheet'!M50</f>
        <v>0</v>
      </c>
      <c r="AT46" s="42" t="str">
        <f>'Master Sheet'!N50</f>
        <v/>
      </c>
      <c r="AU46" s="42" t="str">
        <f>'Master Sheet'!O50</f>
        <v/>
      </c>
      <c r="AV46" s="42">
        <f>'Master Sheet'!Q50</f>
        <v>0</v>
      </c>
      <c r="AW46" s="42">
        <f>'Master Sheet'!R50</f>
        <v>0</v>
      </c>
      <c r="AX46" s="42">
        <f>'Master Sheet'!S50</f>
        <v>0</v>
      </c>
      <c r="AY46" s="42">
        <f>'Master Sheet'!T50</f>
        <v>0</v>
      </c>
      <c r="AZ46" s="42" t="str">
        <f>'Master Sheet'!U50</f>
        <v/>
      </c>
      <c r="BA46" s="42" t="str">
        <f>'Master Sheet'!V50</f>
        <v/>
      </c>
      <c r="BB46" s="42">
        <f>'Master Sheet'!X50</f>
        <v>0</v>
      </c>
      <c r="BC46" s="42">
        <f>'Master Sheet'!Y50</f>
        <v>0</v>
      </c>
      <c r="BD46" s="42">
        <f>'Master Sheet'!Z50</f>
        <v>0</v>
      </c>
      <c r="BE46" s="42">
        <f>'Master Sheet'!AA50</f>
        <v>0</v>
      </c>
      <c r="BF46" s="42" t="str">
        <f>'Master Sheet'!AB50</f>
        <v/>
      </c>
      <c r="BG46" s="42" t="str">
        <f>'Master Sheet'!AC50</f>
        <v/>
      </c>
      <c r="BH46" s="42">
        <f>'Master Sheet'!AE50</f>
        <v>0</v>
      </c>
      <c r="BI46" s="42">
        <f>'Master Sheet'!AF50</f>
        <v>0</v>
      </c>
      <c r="BJ46" s="42">
        <f>'Master Sheet'!AG50</f>
        <v>0</v>
      </c>
      <c r="BK46" s="42">
        <f>'Master Sheet'!AH50</f>
        <v>0</v>
      </c>
      <c r="BL46" s="42" t="str">
        <f>'Master Sheet'!AI50</f>
        <v/>
      </c>
      <c r="BM46" s="42" t="str">
        <f>'Master Sheet'!AJ50</f>
        <v/>
      </c>
      <c r="BN46" s="42">
        <f>'Master Sheet'!AL50</f>
        <v>0</v>
      </c>
      <c r="BO46" s="42">
        <f>'Master Sheet'!AM50</f>
        <v>0</v>
      </c>
      <c r="BP46" s="42">
        <f>'Master Sheet'!AN50</f>
        <v>0</v>
      </c>
      <c r="BQ46" s="42">
        <f>'Master Sheet'!AO50</f>
        <v>0</v>
      </c>
      <c r="BR46" s="42" t="str">
        <f>'Master Sheet'!AP50</f>
        <v/>
      </c>
      <c r="BS46" s="42" t="str">
        <f>'Master Sheet'!AQ50</f>
        <v/>
      </c>
      <c r="BT46" s="42">
        <f>'Master Sheet'!AS50</f>
        <v>0</v>
      </c>
      <c r="BU46" s="42">
        <f>'Master Sheet'!AT50</f>
        <v>0</v>
      </c>
      <c r="BV46" s="42">
        <f>'Master Sheet'!AU50</f>
        <v>0</v>
      </c>
      <c r="BW46" s="42">
        <f>'Master Sheet'!AV50</f>
        <v>0</v>
      </c>
      <c r="BX46" s="42" t="str">
        <f>'Master Sheet'!AW50</f>
        <v/>
      </c>
      <c r="BY46" s="42" t="str">
        <f>'Master Sheet'!AX50</f>
        <v/>
      </c>
    </row>
    <row r="47" spans="1:77" ht="15.95" customHeight="1" x14ac:dyDescent="0.25">
      <c r="A47" s="12">
        <v>41</v>
      </c>
      <c r="B47" s="53" t="str">
        <f>IF(AND(C47=""),"",IF(ISNA(VLOOKUP(A47,'Master Sheet'!A$11:BY$187,2,FALSE)),"",VLOOKUP(A47,'Master Sheet'!A$11:BY$187,2,FALSE)))</f>
        <v/>
      </c>
      <c r="C47" s="20" t="str">
        <f>IF(AND(G$3=""),"",IF(AND('Master Sheet'!C51=""),"",'Master Sheet'!C51))</f>
        <v/>
      </c>
      <c r="D47" s="21" t="str">
        <f t="shared" ref="D47" si="7">IF(AND(B47=""),"",IF(AND($G$3=""),"",IF(AND($G$3="Hindi"),AP47,IF(AND($G$3="English"),AV47,IF(AND($G$3="Maths"),BB47,IF(AND($G$3="Sanskrit"),BH47,IF(AND($G$3="Science"),BN47,IF(AND($G$3="Social Science"),BT47,""))))))))</f>
        <v/>
      </c>
      <c r="E47" s="21" t="str">
        <f t="shared" ref="E47" si="8">IF(AND(B47=""),"",IF(AND($G$3=""),"",IF(AND($G$3="Hindi"),AQ47,IF(AND($G$3="English"),AW47,IF(AND($G$3="Maths"),BC47,IF(AND($G$3="Sanskrit"),BI47,IF(AND($G$3="Science"),BO47,IF(AND($G$3="Social Science"),BU47,""))))))))</f>
        <v/>
      </c>
      <c r="F47" s="21" t="str">
        <f t="shared" ref="F47" si="9">IF(AND(B47=""),"",IF(AND($G$3=""),"",IF(AND($G$3="Hindi"),AR47,IF(AND($G$3="English"),AX47,IF(AND($G$3="Maths"),BD47,IF(AND($G$3="Sanskrit"),BJ47,IF(AND($G$3="Science"),BP47,IF(AND($G$3="Social Science"),BV47,""))))))))</f>
        <v/>
      </c>
      <c r="G47" s="21" t="str">
        <f t="shared" ref="G47" si="10">IF(AND(B47=""),"",IF(AND($G$3=""),"",IF(AND($G$3="Hindi"),AS47,IF(AND($G$3="English"),AY47,IF(AND($G$3="Maths"),BE47,IF(AND($G$3="Sanskrit"),BK47,IF(AND($G$3="Science"),BQ47,IF(AND($G$3="Social Science"),BW47,""))))))))</f>
        <v/>
      </c>
      <c r="H47" s="21" t="str">
        <f t="shared" ref="H47" si="11">IF(AND(B47=""),"",IF(AND($G$3=""),"",IF(AND($G$3="Hindi"),AT47,IF(AND($G$3="English"),AZ47,IF(AND($G$3="Maths"),BF47,IF(AND($G$3="Sanskrit"),BL47,IF(AND($G$3="Science"),BR47,IF(AND($G$3="Social Science"),BX47,""))))))))</f>
        <v/>
      </c>
      <c r="I47" s="46" t="str">
        <f t="shared" ref="I47" si="12">IF(AND(B47=""),"",IF(AND($G$3=""),"",IF(AND($G$3="Hindi"),AU47,IF(AND($G$3="English"),BA47,IF(AND($G$3="Maths"),BG47,IF(AND($G$3="Sanskrit"),BM47,IF(AND($G$3="Science"),BS47,IF(AND($G$3="Social Science"),BY47,""))))))))</f>
        <v/>
      </c>
      <c r="J47" s="25" t="str">
        <f>IF(AND(C47=""),"",IF(ISNA(VLOOKUP(A47,'Master Sheet'!A$11:BY$187,9,FALSE)),"",VLOOKUP(A47,'Master Sheet'!A$11:BY$187,9,FALSE)))</f>
        <v/>
      </c>
      <c r="K47" s="14" t="str">
        <f>IF(AND(G$3=""),"",IF(AND(B47=""),"",IF(AND(B47="NSO"),"",IF(AND(J47="NON ELIGIBLE"),I47,(I47+J47)))))</f>
        <v/>
      </c>
      <c r="AP47" s="42">
        <f>'Master Sheet'!J54</f>
        <v>0</v>
      </c>
      <c r="AQ47" s="42">
        <f>'Master Sheet'!K54</f>
        <v>0</v>
      </c>
      <c r="AR47" s="42">
        <f>'Master Sheet'!L54</f>
        <v>0</v>
      </c>
      <c r="AS47" s="42">
        <f>'Master Sheet'!M54</f>
        <v>0</v>
      </c>
      <c r="AT47" s="42" t="str">
        <f>'Master Sheet'!N54</f>
        <v/>
      </c>
      <c r="AU47" s="42" t="str">
        <f>'Master Sheet'!O54</f>
        <v/>
      </c>
      <c r="AV47" s="42">
        <f>'Master Sheet'!Q54</f>
        <v>0</v>
      </c>
      <c r="AW47" s="42">
        <f>'Master Sheet'!R54</f>
        <v>0</v>
      </c>
      <c r="AX47" s="42">
        <f>'Master Sheet'!S54</f>
        <v>0</v>
      </c>
      <c r="AY47" s="42">
        <f>'Master Sheet'!T54</f>
        <v>0</v>
      </c>
      <c r="AZ47" s="42" t="str">
        <f>'Master Sheet'!U54</f>
        <v/>
      </c>
      <c r="BA47" s="42" t="str">
        <f>'Master Sheet'!V54</f>
        <v/>
      </c>
      <c r="BB47" s="42">
        <f>'Master Sheet'!X54</f>
        <v>0</v>
      </c>
      <c r="BC47" s="42">
        <f>'Master Sheet'!Y54</f>
        <v>0</v>
      </c>
      <c r="BD47" s="42">
        <f>'Master Sheet'!Z54</f>
        <v>0</v>
      </c>
      <c r="BE47" s="42">
        <f>'Master Sheet'!AA54</f>
        <v>0</v>
      </c>
      <c r="BF47" s="42" t="str">
        <f>'Master Sheet'!AB54</f>
        <v/>
      </c>
      <c r="BG47" s="42" t="str">
        <f>'Master Sheet'!AC54</f>
        <v/>
      </c>
      <c r="BH47" s="42">
        <f>'Master Sheet'!AE54</f>
        <v>0</v>
      </c>
      <c r="BI47" s="42">
        <f>'Master Sheet'!AF54</f>
        <v>0</v>
      </c>
      <c r="BJ47" s="42">
        <f>'Master Sheet'!AG54</f>
        <v>0</v>
      </c>
      <c r="BK47" s="42">
        <f>'Master Sheet'!AH54</f>
        <v>0</v>
      </c>
      <c r="BL47" s="42" t="str">
        <f>'Master Sheet'!AI54</f>
        <v/>
      </c>
      <c r="BM47" s="42" t="str">
        <f>'Master Sheet'!AJ54</f>
        <v/>
      </c>
      <c r="BN47" s="42">
        <f>'Master Sheet'!AL54</f>
        <v>0</v>
      </c>
      <c r="BO47" s="42">
        <f>'Master Sheet'!AM54</f>
        <v>0</v>
      </c>
      <c r="BP47" s="42">
        <f>'Master Sheet'!AN54</f>
        <v>0</v>
      </c>
      <c r="BQ47" s="42">
        <f>'Master Sheet'!AO54</f>
        <v>0</v>
      </c>
      <c r="BR47" s="42" t="str">
        <f>'Master Sheet'!AP54</f>
        <v/>
      </c>
      <c r="BS47" s="42" t="str">
        <f>'Master Sheet'!AQ54</f>
        <v/>
      </c>
      <c r="BT47" s="42">
        <f>'Master Sheet'!AS54</f>
        <v>0</v>
      </c>
      <c r="BU47" s="42">
        <f>'Master Sheet'!AT54</f>
        <v>0</v>
      </c>
      <c r="BV47" s="42">
        <f>'Master Sheet'!AU54</f>
        <v>0</v>
      </c>
      <c r="BW47" s="42">
        <f>'Master Sheet'!AV54</f>
        <v>0</v>
      </c>
      <c r="BX47" s="42" t="str">
        <f>'Master Sheet'!AW54</f>
        <v/>
      </c>
      <c r="BY47" s="42" t="str">
        <f>'Master Sheet'!AX54</f>
        <v/>
      </c>
    </row>
    <row r="48" spans="1:77" ht="15.95" customHeight="1" x14ac:dyDescent="0.25">
      <c r="A48" s="12">
        <v>42</v>
      </c>
      <c r="B48" s="53" t="str">
        <f>IF(AND(C48=""),"",IF(ISNA(VLOOKUP(A48,'Master Sheet'!A$11:BY$187,2,FALSE)),"",VLOOKUP(A48,'Master Sheet'!A$11:BY$187,2,FALSE)))</f>
        <v/>
      </c>
      <c r="C48" s="20" t="str">
        <f>IF(AND(G$3=""),"",IF(AND('Master Sheet'!C52=""),"",'Master Sheet'!C52))</f>
        <v/>
      </c>
      <c r="D48" s="21" t="str">
        <f t="shared" ref="D48" si="13">IF(AND(B48=""),"",IF(AND($G$3=""),"",IF(AND($G$3="Hindi"),AP48,IF(AND($G$3="English"),AV48,IF(AND($G$3="Maths"),BB48,IF(AND($G$3="Sanskrit"),BH48,IF(AND($G$3="Science"),BN48,IF(AND($G$3="Social Science"),BT48,""))))))))</f>
        <v/>
      </c>
      <c r="E48" s="21" t="str">
        <f t="shared" ref="E48" si="14">IF(AND(B48=""),"",IF(AND($G$3=""),"",IF(AND($G$3="Hindi"),AQ48,IF(AND($G$3="English"),AW48,IF(AND($G$3="Maths"),BC48,IF(AND($G$3="Sanskrit"),BI48,IF(AND($G$3="Science"),BO48,IF(AND($G$3="Social Science"),BU48,""))))))))</f>
        <v/>
      </c>
      <c r="F48" s="21" t="str">
        <f t="shared" ref="F48" si="15">IF(AND(B48=""),"",IF(AND($G$3=""),"",IF(AND($G$3="Hindi"),AR48,IF(AND($G$3="English"),AX48,IF(AND($G$3="Maths"),BD48,IF(AND($G$3="Sanskrit"),BJ48,IF(AND($G$3="Science"),BP48,IF(AND($G$3="Social Science"),BV48,""))))))))</f>
        <v/>
      </c>
      <c r="G48" s="21" t="str">
        <f t="shared" ref="G48" si="16">IF(AND(B48=""),"",IF(AND($G$3=""),"",IF(AND($G$3="Hindi"),AS48,IF(AND($G$3="English"),AY48,IF(AND($G$3="Maths"),BE48,IF(AND($G$3="Sanskrit"),BK48,IF(AND($G$3="Science"),BQ48,IF(AND($G$3="Social Science"),BW48,""))))))))</f>
        <v/>
      </c>
      <c r="H48" s="21" t="str">
        <f t="shared" ref="H48" si="17">IF(AND(B48=""),"",IF(AND($G$3=""),"",IF(AND($G$3="Hindi"),AT48,IF(AND($G$3="English"),AZ48,IF(AND($G$3="Maths"),BF48,IF(AND($G$3="Sanskrit"),BL48,IF(AND($G$3="Science"),BR48,IF(AND($G$3="Social Science"),BX48,""))))))))</f>
        <v/>
      </c>
      <c r="I48" s="46" t="str">
        <f t="shared" ref="I48" si="18">IF(AND(B48=""),"",IF(AND($G$3=""),"",IF(AND($G$3="Hindi"),AU48,IF(AND($G$3="English"),BA48,IF(AND($G$3="Maths"),BG48,IF(AND($G$3="Sanskrit"),BM48,IF(AND($G$3="Science"),BS48,IF(AND($G$3="Social Science"),BY48,""))))))))</f>
        <v/>
      </c>
      <c r="J48" s="25" t="str">
        <f>IF(AND(C48=""),"",IF(ISNA(VLOOKUP(A48,'Master Sheet'!A$11:BY$187,9,FALSE)),"",VLOOKUP(A48,'Master Sheet'!A$11:BY$187,9,FALSE)))</f>
        <v/>
      </c>
      <c r="K48" s="14" t="str">
        <f t="shared" ref="K48:K91" si="19">IF(AND(G$3=""),"",IF(AND(B48=""),"",IF(AND(B48="NSO"),"",IF(AND(J48="NON ELIGIBLE"),I48,(I48+J48)))))</f>
        <v/>
      </c>
      <c r="AP48" s="42">
        <f>'Master Sheet'!J55</f>
        <v>0</v>
      </c>
      <c r="AQ48" s="42">
        <f>'Master Sheet'!K55</f>
        <v>0</v>
      </c>
      <c r="AR48" s="42">
        <f>'Master Sheet'!L55</f>
        <v>0</v>
      </c>
      <c r="AS48" s="42">
        <f>'Master Sheet'!M55</f>
        <v>0</v>
      </c>
      <c r="AT48" s="42" t="str">
        <f>'Master Sheet'!N55</f>
        <v/>
      </c>
      <c r="AU48" s="42" t="str">
        <f>'Master Sheet'!O55</f>
        <v/>
      </c>
      <c r="AV48" s="42">
        <f>'Master Sheet'!Q55</f>
        <v>0</v>
      </c>
      <c r="AW48" s="42">
        <f>'Master Sheet'!R55</f>
        <v>0</v>
      </c>
      <c r="AX48" s="42">
        <f>'Master Sheet'!S55</f>
        <v>0</v>
      </c>
      <c r="AY48" s="42">
        <f>'Master Sheet'!T55</f>
        <v>0</v>
      </c>
      <c r="AZ48" s="42" t="str">
        <f>'Master Sheet'!U55</f>
        <v/>
      </c>
      <c r="BA48" s="42" t="str">
        <f>'Master Sheet'!V55</f>
        <v/>
      </c>
      <c r="BB48" s="42">
        <f>'Master Sheet'!X55</f>
        <v>0</v>
      </c>
      <c r="BC48" s="42">
        <f>'Master Sheet'!Y55</f>
        <v>0</v>
      </c>
      <c r="BD48" s="42">
        <f>'Master Sheet'!Z55</f>
        <v>0</v>
      </c>
      <c r="BE48" s="42">
        <f>'Master Sheet'!AA55</f>
        <v>0</v>
      </c>
      <c r="BF48" s="42" t="str">
        <f>'Master Sheet'!AB55</f>
        <v/>
      </c>
      <c r="BG48" s="42" t="str">
        <f>'Master Sheet'!AC55</f>
        <v/>
      </c>
      <c r="BH48" s="42">
        <f>'Master Sheet'!AE55</f>
        <v>0</v>
      </c>
      <c r="BI48" s="42">
        <f>'Master Sheet'!AF55</f>
        <v>0</v>
      </c>
      <c r="BJ48" s="42">
        <f>'Master Sheet'!AG55</f>
        <v>0</v>
      </c>
      <c r="BK48" s="42">
        <f>'Master Sheet'!AH55</f>
        <v>0</v>
      </c>
      <c r="BL48" s="42" t="str">
        <f>'Master Sheet'!AI55</f>
        <v/>
      </c>
      <c r="BM48" s="42" t="str">
        <f>'Master Sheet'!AJ55</f>
        <v/>
      </c>
      <c r="BN48" s="42">
        <f>'Master Sheet'!AL55</f>
        <v>0</v>
      </c>
      <c r="BO48" s="42">
        <f>'Master Sheet'!AM55</f>
        <v>0</v>
      </c>
      <c r="BP48" s="42">
        <f>'Master Sheet'!AN55</f>
        <v>0</v>
      </c>
      <c r="BQ48" s="42">
        <f>'Master Sheet'!AO55</f>
        <v>0</v>
      </c>
      <c r="BR48" s="42" t="str">
        <f>'Master Sheet'!AP55</f>
        <v/>
      </c>
      <c r="BS48" s="42" t="str">
        <f>'Master Sheet'!AQ55</f>
        <v/>
      </c>
      <c r="BT48" s="42">
        <f>'Master Sheet'!AS55</f>
        <v>0</v>
      </c>
      <c r="BU48" s="42">
        <f>'Master Sheet'!AT55</f>
        <v>0</v>
      </c>
      <c r="BV48" s="42">
        <f>'Master Sheet'!AU55</f>
        <v>0</v>
      </c>
      <c r="BW48" s="42">
        <f>'Master Sheet'!AV55</f>
        <v>0</v>
      </c>
      <c r="BX48" s="42" t="str">
        <f>'Master Sheet'!AW55</f>
        <v/>
      </c>
      <c r="BY48" s="42" t="str">
        <f>'Master Sheet'!AX55</f>
        <v/>
      </c>
    </row>
    <row r="49" spans="1:77" ht="15.95" customHeight="1" x14ac:dyDescent="0.25">
      <c r="A49" s="12">
        <v>43</v>
      </c>
      <c r="B49" s="53" t="str">
        <f>IF(AND(C49=""),"",IF(ISNA(VLOOKUP(A49,'Master Sheet'!A$11:BY$187,2,FALSE)),"",VLOOKUP(A49,'Master Sheet'!A$11:BY$187,2,FALSE)))</f>
        <v/>
      </c>
      <c r="C49" s="20" t="str">
        <f>IF(AND(G$3=""),"",IF(AND('Master Sheet'!C53=""),"",'Master Sheet'!C53))</f>
        <v/>
      </c>
      <c r="D49" s="21" t="str">
        <f t="shared" ref="D49" si="20">IF(AND(B49=""),"",IF(AND($G$3=""),"",IF(AND($G$3="Hindi"),AP49,IF(AND($G$3="English"),AV49,IF(AND($G$3="Maths"),BB49,IF(AND($G$3="Sanskrit"),BH49,IF(AND($G$3="Science"),BN49,IF(AND($G$3="Social Science"),BT49,""))))))))</f>
        <v/>
      </c>
      <c r="E49" s="21" t="str">
        <f t="shared" ref="E49" si="21">IF(AND(B49=""),"",IF(AND($G$3=""),"",IF(AND($G$3="Hindi"),AQ49,IF(AND($G$3="English"),AW49,IF(AND($G$3="Maths"),BC49,IF(AND($G$3="Sanskrit"),BI49,IF(AND($G$3="Science"),BO49,IF(AND($G$3="Social Science"),BU49,""))))))))</f>
        <v/>
      </c>
      <c r="F49" s="21" t="str">
        <f t="shared" ref="F49" si="22">IF(AND(B49=""),"",IF(AND($G$3=""),"",IF(AND($G$3="Hindi"),AR49,IF(AND($G$3="English"),AX49,IF(AND($G$3="Maths"),BD49,IF(AND($G$3="Sanskrit"),BJ49,IF(AND($G$3="Science"),BP49,IF(AND($G$3="Social Science"),BV49,""))))))))</f>
        <v/>
      </c>
      <c r="G49" s="21" t="str">
        <f t="shared" ref="G49" si="23">IF(AND(B49=""),"",IF(AND($G$3=""),"",IF(AND($G$3="Hindi"),AS49,IF(AND($G$3="English"),AY49,IF(AND($G$3="Maths"),BE49,IF(AND($G$3="Sanskrit"),BK49,IF(AND($G$3="Science"),BQ49,IF(AND($G$3="Social Science"),BW49,""))))))))</f>
        <v/>
      </c>
      <c r="H49" s="21" t="str">
        <f t="shared" ref="H49" si="24">IF(AND(B49=""),"",IF(AND($G$3=""),"",IF(AND($G$3="Hindi"),AT49,IF(AND($G$3="English"),AZ49,IF(AND($G$3="Maths"),BF49,IF(AND($G$3="Sanskrit"),BL49,IF(AND($G$3="Science"),BR49,IF(AND($G$3="Social Science"),BX49,""))))))))</f>
        <v/>
      </c>
      <c r="I49" s="46" t="str">
        <f t="shared" ref="I49" si="25">IF(AND(B49=""),"",IF(AND($G$3=""),"",IF(AND($G$3="Hindi"),AU49,IF(AND($G$3="English"),BA49,IF(AND($G$3="Maths"),BG49,IF(AND($G$3="Sanskrit"),BM49,IF(AND($G$3="Science"),BS49,IF(AND($G$3="Social Science"),BY49,""))))))))</f>
        <v/>
      </c>
      <c r="J49" s="25" t="str">
        <f>IF(AND(C49=""),"",IF(ISNA(VLOOKUP(A49,'Master Sheet'!A$11:BY$187,9,FALSE)),"",VLOOKUP(A49,'Master Sheet'!A$11:BY$187,9,FALSE)))</f>
        <v/>
      </c>
      <c r="K49" s="14" t="str">
        <f t="shared" si="19"/>
        <v/>
      </c>
      <c r="AP49" s="42">
        <f>'Master Sheet'!J56</f>
        <v>0</v>
      </c>
      <c r="AQ49" s="42">
        <f>'Master Sheet'!K56</f>
        <v>0</v>
      </c>
      <c r="AR49" s="42">
        <f>'Master Sheet'!L56</f>
        <v>0</v>
      </c>
      <c r="AS49" s="42">
        <f>'Master Sheet'!M56</f>
        <v>0</v>
      </c>
      <c r="AT49" s="42" t="str">
        <f>'Master Sheet'!N56</f>
        <v/>
      </c>
      <c r="AU49" s="42" t="str">
        <f>'Master Sheet'!O56</f>
        <v/>
      </c>
      <c r="AV49" s="42">
        <f>'Master Sheet'!Q56</f>
        <v>0</v>
      </c>
      <c r="AW49" s="42">
        <f>'Master Sheet'!R56</f>
        <v>0</v>
      </c>
      <c r="AX49" s="42">
        <f>'Master Sheet'!S56</f>
        <v>0</v>
      </c>
      <c r="AY49" s="42">
        <f>'Master Sheet'!T56</f>
        <v>0</v>
      </c>
      <c r="AZ49" s="42" t="str">
        <f>'Master Sheet'!U56</f>
        <v/>
      </c>
      <c r="BA49" s="42" t="str">
        <f>'Master Sheet'!V56</f>
        <v/>
      </c>
      <c r="BB49" s="42">
        <f>'Master Sheet'!X56</f>
        <v>0</v>
      </c>
      <c r="BC49" s="42">
        <f>'Master Sheet'!Y56</f>
        <v>0</v>
      </c>
      <c r="BD49" s="42">
        <f>'Master Sheet'!Z56</f>
        <v>0</v>
      </c>
      <c r="BE49" s="42">
        <f>'Master Sheet'!AA56</f>
        <v>0</v>
      </c>
      <c r="BF49" s="42" t="str">
        <f>'Master Sheet'!AB56</f>
        <v/>
      </c>
      <c r="BG49" s="42" t="str">
        <f>'Master Sheet'!AC56</f>
        <v/>
      </c>
      <c r="BH49" s="42">
        <f>'Master Sheet'!AE56</f>
        <v>0</v>
      </c>
      <c r="BI49" s="42">
        <f>'Master Sheet'!AF56</f>
        <v>0</v>
      </c>
      <c r="BJ49" s="42">
        <f>'Master Sheet'!AG56</f>
        <v>0</v>
      </c>
      <c r="BK49" s="42">
        <f>'Master Sheet'!AH56</f>
        <v>0</v>
      </c>
      <c r="BL49" s="42" t="str">
        <f>'Master Sheet'!AI56</f>
        <v/>
      </c>
      <c r="BM49" s="42" t="str">
        <f>'Master Sheet'!AJ56</f>
        <v/>
      </c>
      <c r="BN49" s="42">
        <f>'Master Sheet'!AL56</f>
        <v>0</v>
      </c>
      <c r="BO49" s="42">
        <f>'Master Sheet'!AM56</f>
        <v>0</v>
      </c>
      <c r="BP49" s="42">
        <f>'Master Sheet'!AN56</f>
        <v>0</v>
      </c>
      <c r="BQ49" s="42">
        <f>'Master Sheet'!AO56</f>
        <v>0</v>
      </c>
      <c r="BR49" s="42" t="str">
        <f>'Master Sheet'!AP56</f>
        <v/>
      </c>
      <c r="BS49" s="42" t="str">
        <f>'Master Sheet'!AQ56</f>
        <v/>
      </c>
      <c r="BT49" s="42">
        <f>'Master Sheet'!AS56</f>
        <v>0</v>
      </c>
      <c r="BU49" s="42">
        <f>'Master Sheet'!AT56</f>
        <v>0</v>
      </c>
      <c r="BV49" s="42">
        <f>'Master Sheet'!AU56</f>
        <v>0</v>
      </c>
      <c r="BW49" s="42">
        <f>'Master Sheet'!AV56</f>
        <v>0</v>
      </c>
      <c r="BX49" s="42" t="str">
        <f>'Master Sheet'!AW56</f>
        <v/>
      </c>
      <c r="BY49" s="42" t="str">
        <f>'Master Sheet'!AX56</f>
        <v/>
      </c>
    </row>
    <row r="50" spans="1:77" ht="15.95" customHeight="1" x14ac:dyDescent="0.25">
      <c r="A50" s="12">
        <v>44</v>
      </c>
      <c r="B50" s="53" t="str">
        <f>IF(AND(C50=""),"",IF(ISNA(VLOOKUP(A50,'Master Sheet'!A$11:BY$187,2,FALSE)),"",VLOOKUP(A50,'Master Sheet'!A$11:BY$187,2,FALSE)))</f>
        <v/>
      </c>
      <c r="C50" s="20" t="str">
        <f>IF(AND(G$3=""),"",IF(AND('Master Sheet'!C54=""),"",'Master Sheet'!C54))</f>
        <v/>
      </c>
      <c r="D50" s="21" t="str">
        <f t="shared" ref="D50:D87" si="26">IF(AND(B50=""),"",IF(AND($G$3=""),"",IF(AND($G$3="Hindi"),AP47,IF(AND($G$3="English"),AV47,IF(AND($G$3="Maths"),BB47,IF(AND($G$3="Sanskrit"),BH47,IF(AND($G$3="Science"),BN47,IF(AND($G$3="Social Science"),BT47,""))))))))</f>
        <v/>
      </c>
      <c r="E50" s="21" t="str">
        <f t="shared" ref="E50:E87" si="27">IF(AND(B50=""),"",IF(AND($G$3=""),"",IF(AND($G$3="Hindi"),AQ47,IF(AND($G$3="English"),AW47,IF(AND($G$3="Maths"),BC47,IF(AND($G$3="Sanskrit"),BI47,IF(AND($G$3="Science"),BO47,IF(AND($G$3="Social Science"),BU47,""))))))))</f>
        <v/>
      </c>
      <c r="F50" s="21" t="str">
        <f t="shared" ref="F50:F87" si="28">IF(AND(B50=""),"",IF(AND($G$3=""),"",IF(AND($G$3="Hindi"),AR47,IF(AND($G$3="English"),AX47,IF(AND($G$3="Maths"),BD47,IF(AND($G$3="Sanskrit"),BJ47,IF(AND($G$3="Science"),BP47,IF(AND($G$3="Social Science"),BV47,""))))))))</f>
        <v/>
      </c>
      <c r="G50" s="21" t="str">
        <f t="shared" ref="G50:G87" si="29">IF(AND(B50=""),"",IF(AND($G$3=""),"",IF(AND($G$3="Hindi"),AS47,IF(AND($G$3="English"),AY47,IF(AND($G$3="Maths"),BE47,IF(AND($G$3="Sanskrit"),BK47,IF(AND($G$3="Science"),BQ47,IF(AND($G$3="Social Science"),BW47,""))))))))</f>
        <v/>
      </c>
      <c r="H50" s="21" t="str">
        <f t="shared" ref="H50:H87" si="30">IF(AND(B50=""),"",IF(AND($G$3=""),"",IF(AND($G$3="Hindi"),AT47,IF(AND($G$3="English"),AZ47,IF(AND($G$3="Maths"),BF47,IF(AND($G$3="Sanskrit"),BL47,IF(AND($G$3="Science"),BR47,IF(AND($G$3="Social Science"),BX47,""))))))))</f>
        <v/>
      </c>
      <c r="I50" s="46" t="str">
        <f t="shared" ref="I50:I87" si="31">IF(AND(B50=""),"",IF(AND($G$3=""),"",IF(AND($G$3="Hindi"),AU47,IF(AND($G$3="English"),BA47,IF(AND($G$3="Maths"),BG47,IF(AND($G$3="Sanskrit"),BM47,IF(AND($G$3="Science"),BS47,IF(AND($G$3="Social Science"),BY47,""))))))))</f>
        <v/>
      </c>
      <c r="J50" s="25" t="str">
        <f>IF(AND(C50=""),"",IF(ISNA(VLOOKUP(A50,'Master Sheet'!A$11:BY$187,9,FALSE)),"",VLOOKUP(A50,'Master Sheet'!A$11:BY$187,9,FALSE)))</f>
        <v/>
      </c>
      <c r="K50" s="14" t="str">
        <f t="shared" si="19"/>
        <v/>
      </c>
      <c r="AP50" s="42">
        <f>'Master Sheet'!J57</f>
        <v>0</v>
      </c>
      <c r="AQ50" s="42">
        <f>'Master Sheet'!K57</f>
        <v>0</v>
      </c>
      <c r="AR50" s="42">
        <f>'Master Sheet'!L57</f>
        <v>0</v>
      </c>
      <c r="AS50" s="42">
        <f>'Master Sheet'!M57</f>
        <v>0</v>
      </c>
      <c r="AT50" s="42" t="str">
        <f>'Master Sheet'!N57</f>
        <v/>
      </c>
      <c r="AU50" s="42" t="str">
        <f>'Master Sheet'!O57</f>
        <v/>
      </c>
      <c r="AV50" s="42">
        <f>'Master Sheet'!Q57</f>
        <v>0</v>
      </c>
      <c r="AW50" s="42">
        <f>'Master Sheet'!R57</f>
        <v>0</v>
      </c>
      <c r="AX50" s="42">
        <f>'Master Sheet'!S57</f>
        <v>0</v>
      </c>
      <c r="AY50" s="42">
        <f>'Master Sheet'!T57</f>
        <v>0</v>
      </c>
      <c r="AZ50" s="42" t="str">
        <f>'Master Sheet'!U57</f>
        <v/>
      </c>
      <c r="BA50" s="42" t="str">
        <f>'Master Sheet'!V57</f>
        <v/>
      </c>
      <c r="BB50" s="42">
        <f>'Master Sheet'!X57</f>
        <v>0</v>
      </c>
      <c r="BC50" s="42">
        <f>'Master Sheet'!Y57</f>
        <v>0</v>
      </c>
      <c r="BD50" s="42">
        <f>'Master Sheet'!Z57</f>
        <v>0</v>
      </c>
      <c r="BE50" s="42">
        <f>'Master Sheet'!AA57</f>
        <v>0</v>
      </c>
      <c r="BF50" s="42" t="str">
        <f>'Master Sheet'!AB57</f>
        <v/>
      </c>
      <c r="BG50" s="42" t="str">
        <f>'Master Sheet'!AC57</f>
        <v/>
      </c>
      <c r="BH50" s="42">
        <f>'Master Sheet'!AE57</f>
        <v>0</v>
      </c>
      <c r="BI50" s="42">
        <f>'Master Sheet'!AF57</f>
        <v>0</v>
      </c>
      <c r="BJ50" s="42">
        <f>'Master Sheet'!AG57</f>
        <v>0</v>
      </c>
      <c r="BK50" s="42">
        <f>'Master Sheet'!AH57</f>
        <v>0</v>
      </c>
      <c r="BL50" s="42" t="str">
        <f>'Master Sheet'!AI57</f>
        <v/>
      </c>
      <c r="BM50" s="42" t="str">
        <f>'Master Sheet'!AJ57</f>
        <v/>
      </c>
      <c r="BN50" s="42">
        <f>'Master Sheet'!AL57</f>
        <v>0</v>
      </c>
      <c r="BO50" s="42">
        <f>'Master Sheet'!AM57</f>
        <v>0</v>
      </c>
      <c r="BP50" s="42">
        <f>'Master Sheet'!AN57</f>
        <v>0</v>
      </c>
      <c r="BQ50" s="42">
        <f>'Master Sheet'!AO57</f>
        <v>0</v>
      </c>
      <c r="BR50" s="42" t="str">
        <f>'Master Sheet'!AP57</f>
        <v/>
      </c>
      <c r="BS50" s="42" t="str">
        <f>'Master Sheet'!AQ57</f>
        <v/>
      </c>
      <c r="BT50" s="42">
        <f>'Master Sheet'!AS57</f>
        <v>0</v>
      </c>
      <c r="BU50" s="42">
        <f>'Master Sheet'!AT57</f>
        <v>0</v>
      </c>
      <c r="BV50" s="42">
        <f>'Master Sheet'!AU57</f>
        <v>0</v>
      </c>
      <c r="BW50" s="42">
        <f>'Master Sheet'!AV57</f>
        <v>0</v>
      </c>
      <c r="BX50" s="42" t="str">
        <f>'Master Sheet'!AW57</f>
        <v/>
      </c>
      <c r="BY50" s="42" t="str">
        <f>'Master Sheet'!AX57</f>
        <v/>
      </c>
    </row>
    <row r="51" spans="1:77" ht="15.95" customHeight="1" x14ac:dyDescent="0.25">
      <c r="A51" s="12">
        <v>45</v>
      </c>
      <c r="B51" s="53" t="str">
        <f>IF(AND(C51=""),"",IF(ISNA(VLOOKUP(A51,'Master Sheet'!A$11:BY$187,2,FALSE)),"",VLOOKUP(A51,'Master Sheet'!A$11:BY$187,2,FALSE)))</f>
        <v/>
      </c>
      <c r="C51" s="20" t="str">
        <f>IF(AND(G$3=""),"",IF(AND('Master Sheet'!C55=""),"",'Master Sheet'!C55))</f>
        <v/>
      </c>
      <c r="D51" s="21" t="str">
        <f t="shared" si="26"/>
        <v/>
      </c>
      <c r="E51" s="21" t="str">
        <f t="shared" si="27"/>
        <v/>
      </c>
      <c r="F51" s="21" t="str">
        <f t="shared" si="28"/>
        <v/>
      </c>
      <c r="G51" s="21" t="str">
        <f t="shared" si="29"/>
        <v/>
      </c>
      <c r="H51" s="21" t="str">
        <f t="shared" si="30"/>
        <v/>
      </c>
      <c r="I51" s="46" t="str">
        <f t="shared" si="31"/>
        <v/>
      </c>
      <c r="J51" s="25" t="str">
        <f>IF(AND(C51=""),"",IF(ISNA(VLOOKUP(A51,'Master Sheet'!A$11:BY$187,9,FALSE)),"",VLOOKUP(A51,'Master Sheet'!A$11:BY$187,9,FALSE)))</f>
        <v/>
      </c>
      <c r="K51" s="14" t="str">
        <f t="shared" si="19"/>
        <v/>
      </c>
      <c r="AP51" s="42">
        <f>'Master Sheet'!J58</f>
        <v>0</v>
      </c>
      <c r="AQ51" s="42">
        <f>'Master Sheet'!K58</f>
        <v>0</v>
      </c>
      <c r="AR51" s="42">
        <f>'Master Sheet'!L58</f>
        <v>0</v>
      </c>
      <c r="AS51" s="42">
        <f>'Master Sheet'!M58</f>
        <v>0</v>
      </c>
      <c r="AT51" s="42" t="str">
        <f>'Master Sheet'!N58</f>
        <v/>
      </c>
      <c r="AU51" s="42" t="str">
        <f>'Master Sheet'!O58</f>
        <v/>
      </c>
      <c r="AV51" s="42">
        <f>'Master Sheet'!Q58</f>
        <v>0</v>
      </c>
      <c r="AW51" s="42">
        <f>'Master Sheet'!R58</f>
        <v>0</v>
      </c>
      <c r="AX51" s="42">
        <f>'Master Sheet'!S58</f>
        <v>0</v>
      </c>
      <c r="AY51" s="42">
        <f>'Master Sheet'!T58</f>
        <v>0</v>
      </c>
      <c r="AZ51" s="42" t="str">
        <f>'Master Sheet'!U58</f>
        <v/>
      </c>
      <c r="BA51" s="42" t="str">
        <f>'Master Sheet'!V58</f>
        <v/>
      </c>
      <c r="BB51" s="42">
        <f>'Master Sheet'!X58</f>
        <v>0</v>
      </c>
      <c r="BC51" s="42">
        <f>'Master Sheet'!Y58</f>
        <v>0</v>
      </c>
      <c r="BD51" s="42">
        <f>'Master Sheet'!Z58</f>
        <v>0</v>
      </c>
      <c r="BE51" s="42">
        <f>'Master Sheet'!AA58</f>
        <v>0</v>
      </c>
      <c r="BF51" s="42" t="str">
        <f>'Master Sheet'!AB58</f>
        <v/>
      </c>
      <c r="BG51" s="42" t="str">
        <f>'Master Sheet'!AC58</f>
        <v/>
      </c>
      <c r="BH51" s="42">
        <f>'Master Sheet'!AE58</f>
        <v>0</v>
      </c>
      <c r="BI51" s="42">
        <f>'Master Sheet'!AF58</f>
        <v>0</v>
      </c>
      <c r="BJ51" s="42">
        <f>'Master Sheet'!AG58</f>
        <v>0</v>
      </c>
      <c r="BK51" s="42">
        <f>'Master Sheet'!AH58</f>
        <v>0</v>
      </c>
      <c r="BL51" s="42" t="str">
        <f>'Master Sheet'!AI58</f>
        <v/>
      </c>
      <c r="BM51" s="42" t="str">
        <f>'Master Sheet'!AJ58</f>
        <v/>
      </c>
      <c r="BN51" s="42">
        <f>'Master Sheet'!AL58</f>
        <v>0</v>
      </c>
      <c r="BO51" s="42">
        <f>'Master Sheet'!AM58</f>
        <v>0</v>
      </c>
      <c r="BP51" s="42">
        <f>'Master Sheet'!AN58</f>
        <v>0</v>
      </c>
      <c r="BQ51" s="42">
        <f>'Master Sheet'!AO58</f>
        <v>0</v>
      </c>
      <c r="BR51" s="42" t="str">
        <f>'Master Sheet'!AP58</f>
        <v/>
      </c>
      <c r="BS51" s="42" t="str">
        <f>'Master Sheet'!AQ58</f>
        <v/>
      </c>
      <c r="BT51" s="42">
        <f>'Master Sheet'!AS58</f>
        <v>0</v>
      </c>
      <c r="BU51" s="42">
        <f>'Master Sheet'!AT58</f>
        <v>0</v>
      </c>
      <c r="BV51" s="42">
        <f>'Master Sheet'!AU58</f>
        <v>0</v>
      </c>
      <c r="BW51" s="42">
        <f>'Master Sheet'!AV58</f>
        <v>0</v>
      </c>
      <c r="BX51" s="42" t="str">
        <f>'Master Sheet'!AW58</f>
        <v/>
      </c>
      <c r="BY51" s="42" t="str">
        <f>'Master Sheet'!AX58</f>
        <v/>
      </c>
    </row>
    <row r="52" spans="1:77" ht="15.95" customHeight="1" x14ac:dyDescent="0.25">
      <c r="A52" s="12">
        <v>46</v>
      </c>
      <c r="B52" s="53" t="str">
        <f>IF(AND(C52=""),"",IF(ISNA(VLOOKUP(A52,'Master Sheet'!A$11:BY$187,2,FALSE)),"",VLOOKUP(A52,'Master Sheet'!A$11:BY$187,2,FALSE)))</f>
        <v/>
      </c>
      <c r="C52" s="20" t="str">
        <f>IF(AND(G$3=""),"",IF(AND('Master Sheet'!C56=""),"",'Master Sheet'!C56))</f>
        <v/>
      </c>
      <c r="D52" s="21" t="str">
        <f t="shared" si="26"/>
        <v/>
      </c>
      <c r="E52" s="21" t="str">
        <f t="shared" si="27"/>
        <v/>
      </c>
      <c r="F52" s="21" t="str">
        <f t="shared" si="28"/>
        <v/>
      </c>
      <c r="G52" s="21" t="str">
        <f t="shared" si="29"/>
        <v/>
      </c>
      <c r="H52" s="21" t="str">
        <f t="shared" si="30"/>
        <v/>
      </c>
      <c r="I52" s="46" t="str">
        <f t="shared" si="31"/>
        <v/>
      </c>
      <c r="J52" s="25" t="str">
        <f>IF(AND(C52=""),"",IF(ISNA(VLOOKUP(A52,'Master Sheet'!A$11:BY$187,9,FALSE)),"",VLOOKUP(A52,'Master Sheet'!A$11:BY$187,9,FALSE)))</f>
        <v/>
      </c>
      <c r="K52" s="14" t="str">
        <f t="shared" si="19"/>
        <v/>
      </c>
      <c r="AP52" s="42">
        <f>'Master Sheet'!J59</f>
        <v>0</v>
      </c>
      <c r="AQ52" s="42">
        <f>'Master Sheet'!K59</f>
        <v>0</v>
      </c>
      <c r="AR52" s="42">
        <f>'Master Sheet'!L59</f>
        <v>0</v>
      </c>
      <c r="AS52" s="42">
        <f>'Master Sheet'!M59</f>
        <v>0</v>
      </c>
      <c r="AT52" s="42" t="str">
        <f>'Master Sheet'!N59</f>
        <v/>
      </c>
      <c r="AU52" s="42" t="str">
        <f>'Master Sheet'!O59</f>
        <v/>
      </c>
      <c r="AV52" s="42">
        <f>'Master Sheet'!Q59</f>
        <v>0</v>
      </c>
      <c r="AW52" s="42">
        <f>'Master Sheet'!R59</f>
        <v>0</v>
      </c>
      <c r="AX52" s="42">
        <f>'Master Sheet'!S59</f>
        <v>0</v>
      </c>
      <c r="AY52" s="42">
        <f>'Master Sheet'!T59</f>
        <v>0</v>
      </c>
      <c r="AZ52" s="42" t="str">
        <f>'Master Sheet'!U59</f>
        <v/>
      </c>
      <c r="BA52" s="42" t="str">
        <f>'Master Sheet'!V59</f>
        <v/>
      </c>
      <c r="BB52" s="42">
        <f>'Master Sheet'!X59</f>
        <v>0</v>
      </c>
      <c r="BC52" s="42">
        <f>'Master Sheet'!Y59</f>
        <v>0</v>
      </c>
      <c r="BD52" s="42">
        <f>'Master Sheet'!Z59</f>
        <v>0</v>
      </c>
      <c r="BE52" s="42">
        <f>'Master Sheet'!AA59</f>
        <v>0</v>
      </c>
      <c r="BF52" s="42" t="str">
        <f>'Master Sheet'!AB59</f>
        <v/>
      </c>
      <c r="BG52" s="42" t="str">
        <f>'Master Sheet'!AC59</f>
        <v/>
      </c>
      <c r="BH52" s="42">
        <f>'Master Sheet'!AE59</f>
        <v>0</v>
      </c>
      <c r="BI52" s="42">
        <f>'Master Sheet'!AF59</f>
        <v>0</v>
      </c>
      <c r="BJ52" s="42">
        <f>'Master Sheet'!AG59</f>
        <v>0</v>
      </c>
      <c r="BK52" s="42">
        <f>'Master Sheet'!AH59</f>
        <v>0</v>
      </c>
      <c r="BL52" s="42" t="str">
        <f>'Master Sheet'!AI59</f>
        <v/>
      </c>
      <c r="BM52" s="42" t="str">
        <f>'Master Sheet'!AJ59</f>
        <v/>
      </c>
      <c r="BN52" s="42">
        <f>'Master Sheet'!AL59</f>
        <v>0</v>
      </c>
      <c r="BO52" s="42">
        <f>'Master Sheet'!AM59</f>
        <v>0</v>
      </c>
      <c r="BP52" s="42">
        <f>'Master Sheet'!AN59</f>
        <v>0</v>
      </c>
      <c r="BQ52" s="42">
        <f>'Master Sheet'!AO59</f>
        <v>0</v>
      </c>
      <c r="BR52" s="42" t="str">
        <f>'Master Sheet'!AP59</f>
        <v/>
      </c>
      <c r="BS52" s="42" t="str">
        <f>'Master Sheet'!AQ59</f>
        <v/>
      </c>
      <c r="BT52" s="42">
        <f>'Master Sheet'!AS59</f>
        <v>0</v>
      </c>
      <c r="BU52" s="42">
        <f>'Master Sheet'!AT59</f>
        <v>0</v>
      </c>
      <c r="BV52" s="42">
        <f>'Master Sheet'!AU59</f>
        <v>0</v>
      </c>
      <c r="BW52" s="42">
        <f>'Master Sheet'!AV59</f>
        <v>0</v>
      </c>
      <c r="BX52" s="42" t="str">
        <f>'Master Sheet'!AW59</f>
        <v/>
      </c>
      <c r="BY52" s="42" t="str">
        <f>'Master Sheet'!AX59</f>
        <v/>
      </c>
    </row>
    <row r="53" spans="1:77" ht="15.95" customHeight="1" x14ac:dyDescent="0.25">
      <c r="A53" s="12">
        <v>47</v>
      </c>
      <c r="B53" s="53" t="str">
        <f>IF(AND(C53=""),"",IF(ISNA(VLOOKUP(A53,'Master Sheet'!A$11:BY$187,2,FALSE)),"",VLOOKUP(A53,'Master Sheet'!A$11:BY$187,2,FALSE)))</f>
        <v/>
      </c>
      <c r="C53" s="20" t="str">
        <f>IF(AND(G$3=""),"",IF(AND('Master Sheet'!C57=""),"",'Master Sheet'!C57))</f>
        <v/>
      </c>
      <c r="D53" s="21" t="str">
        <f t="shared" si="26"/>
        <v/>
      </c>
      <c r="E53" s="21" t="str">
        <f t="shared" si="27"/>
        <v/>
      </c>
      <c r="F53" s="21" t="str">
        <f t="shared" si="28"/>
        <v/>
      </c>
      <c r="G53" s="21" t="str">
        <f t="shared" si="29"/>
        <v/>
      </c>
      <c r="H53" s="21" t="str">
        <f t="shared" si="30"/>
        <v/>
      </c>
      <c r="I53" s="46" t="str">
        <f t="shared" si="31"/>
        <v/>
      </c>
      <c r="J53" s="25" t="str">
        <f>IF(AND(C53=""),"",IF(ISNA(VLOOKUP(A53,'Master Sheet'!A$11:BY$187,9,FALSE)),"",VLOOKUP(A53,'Master Sheet'!A$11:BY$187,9,FALSE)))</f>
        <v/>
      </c>
      <c r="K53" s="14" t="str">
        <f t="shared" si="19"/>
        <v/>
      </c>
      <c r="AP53" s="42">
        <f>'Master Sheet'!J60</f>
        <v>0</v>
      </c>
      <c r="AQ53" s="42">
        <f>'Master Sheet'!K60</f>
        <v>0</v>
      </c>
      <c r="AR53" s="42">
        <f>'Master Sheet'!L60</f>
        <v>0</v>
      </c>
      <c r="AS53" s="42">
        <f>'Master Sheet'!M60</f>
        <v>0</v>
      </c>
      <c r="AT53" s="42" t="str">
        <f>'Master Sheet'!N60</f>
        <v/>
      </c>
      <c r="AU53" s="42" t="str">
        <f>'Master Sheet'!O60</f>
        <v/>
      </c>
      <c r="AV53" s="42">
        <f>'Master Sheet'!Q60</f>
        <v>0</v>
      </c>
      <c r="AW53" s="42">
        <f>'Master Sheet'!R60</f>
        <v>0</v>
      </c>
      <c r="AX53" s="42">
        <f>'Master Sheet'!S60</f>
        <v>0</v>
      </c>
      <c r="AY53" s="42">
        <f>'Master Sheet'!T60</f>
        <v>0</v>
      </c>
      <c r="AZ53" s="42" t="str">
        <f>'Master Sheet'!U60</f>
        <v/>
      </c>
      <c r="BA53" s="42" t="str">
        <f>'Master Sheet'!V60</f>
        <v/>
      </c>
      <c r="BB53" s="42">
        <f>'Master Sheet'!X60</f>
        <v>0</v>
      </c>
      <c r="BC53" s="42">
        <f>'Master Sheet'!Y60</f>
        <v>0</v>
      </c>
      <c r="BD53" s="42">
        <f>'Master Sheet'!Z60</f>
        <v>0</v>
      </c>
      <c r="BE53" s="42">
        <f>'Master Sheet'!AA60</f>
        <v>0</v>
      </c>
      <c r="BF53" s="42" t="str">
        <f>'Master Sheet'!AB60</f>
        <v/>
      </c>
      <c r="BG53" s="42" t="str">
        <f>'Master Sheet'!AC60</f>
        <v/>
      </c>
      <c r="BH53" s="42">
        <f>'Master Sheet'!AE60</f>
        <v>0</v>
      </c>
      <c r="BI53" s="42">
        <f>'Master Sheet'!AF60</f>
        <v>0</v>
      </c>
      <c r="BJ53" s="42">
        <f>'Master Sheet'!AG60</f>
        <v>0</v>
      </c>
      <c r="BK53" s="42">
        <f>'Master Sheet'!AH60</f>
        <v>0</v>
      </c>
      <c r="BL53" s="42" t="str">
        <f>'Master Sheet'!AI60</f>
        <v/>
      </c>
      <c r="BM53" s="42" t="str">
        <f>'Master Sheet'!AJ60</f>
        <v/>
      </c>
      <c r="BN53" s="42">
        <f>'Master Sheet'!AL60</f>
        <v>0</v>
      </c>
      <c r="BO53" s="42">
        <f>'Master Sheet'!AM60</f>
        <v>0</v>
      </c>
      <c r="BP53" s="42">
        <f>'Master Sheet'!AN60</f>
        <v>0</v>
      </c>
      <c r="BQ53" s="42">
        <f>'Master Sheet'!AO60</f>
        <v>0</v>
      </c>
      <c r="BR53" s="42" t="str">
        <f>'Master Sheet'!AP60</f>
        <v/>
      </c>
      <c r="BS53" s="42" t="str">
        <f>'Master Sheet'!AQ60</f>
        <v/>
      </c>
      <c r="BT53" s="42">
        <f>'Master Sheet'!AS60</f>
        <v>0</v>
      </c>
      <c r="BU53" s="42">
        <f>'Master Sheet'!AT60</f>
        <v>0</v>
      </c>
      <c r="BV53" s="42">
        <f>'Master Sheet'!AU60</f>
        <v>0</v>
      </c>
      <c r="BW53" s="42">
        <f>'Master Sheet'!AV60</f>
        <v>0</v>
      </c>
      <c r="BX53" s="42" t="str">
        <f>'Master Sheet'!AW60</f>
        <v/>
      </c>
      <c r="BY53" s="42" t="str">
        <f>'Master Sheet'!AX60</f>
        <v/>
      </c>
    </row>
    <row r="54" spans="1:77" ht="15.95" customHeight="1" x14ac:dyDescent="0.25">
      <c r="A54" s="12">
        <v>48</v>
      </c>
      <c r="B54" s="53" t="str">
        <f>IF(AND(C54=""),"",IF(ISNA(VLOOKUP(A54,'Master Sheet'!A$11:BY$187,2,FALSE)),"",VLOOKUP(A54,'Master Sheet'!A$11:BY$187,2,FALSE)))</f>
        <v/>
      </c>
      <c r="C54" s="20" t="str">
        <f>IF(AND(G$3=""),"",IF(AND('Master Sheet'!C58=""),"",'Master Sheet'!C58))</f>
        <v/>
      </c>
      <c r="D54" s="21" t="str">
        <f t="shared" si="26"/>
        <v/>
      </c>
      <c r="E54" s="21" t="str">
        <f t="shared" si="27"/>
        <v/>
      </c>
      <c r="F54" s="21" t="str">
        <f t="shared" si="28"/>
        <v/>
      </c>
      <c r="G54" s="21" t="str">
        <f t="shared" si="29"/>
        <v/>
      </c>
      <c r="H54" s="21" t="str">
        <f t="shared" si="30"/>
        <v/>
      </c>
      <c r="I54" s="46" t="str">
        <f t="shared" si="31"/>
        <v/>
      </c>
      <c r="J54" s="25" t="str">
        <f>IF(AND(C54=""),"",IF(ISNA(VLOOKUP(A54,'Master Sheet'!A$11:BY$187,9,FALSE)),"",VLOOKUP(A54,'Master Sheet'!A$11:BY$187,9,FALSE)))</f>
        <v/>
      </c>
      <c r="K54" s="14" t="str">
        <f t="shared" si="19"/>
        <v/>
      </c>
      <c r="AP54" s="42">
        <f>'Master Sheet'!J61</f>
        <v>0</v>
      </c>
      <c r="AQ54" s="42">
        <f>'Master Sheet'!K61</f>
        <v>0</v>
      </c>
      <c r="AR54" s="42">
        <f>'Master Sheet'!L61</f>
        <v>0</v>
      </c>
      <c r="AS54" s="42">
        <f>'Master Sheet'!M61</f>
        <v>0</v>
      </c>
      <c r="AT54" s="42" t="str">
        <f>'Master Sheet'!N61</f>
        <v/>
      </c>
      <c r="AU54" s="42" t="str">
        <f>'Master Sheet'!O61</f>
        <v/>
      </c>
      <c r="AV54" s="42">
        <f>'Master Sheet'!Q61</f>
        <v>0</v>
      </c>
      <c r="AW54" s="42">
        <f>'Master Sheet'!R61</f>
        <v>0</v>
      </c>
      <c r="AX54" s="42">
        <f>'Master Sheet'!S61</f>
        <v>0</v>
      </c>
      <c r="AY54" s="42">
        <f>'Master Sheet'!T61</f>
        <v>0</v>
      </c>
      <c r="AZ54" s="42" t="str">
        <f>'Master Sheet'!U61</f>
        <v/>
      </c>
      <c r="BA54" s="42" t="str">
        <f>'Master Sheet'!V61</f>
        <v/>
      </c>
      <c r="BB54" s="42">
        <f>'Master Sheet'!X61</f>
        <v>0</v>
      </c>
      <c r="BC54" s="42">
        <f>'Master Sheet'!Y61</f>
        <v>0</v>
      </c>
      <c r="BD54" s="42">
        <f>'Master Sheet'!Z61</f>
        <v>0</v>
      </c>
      <c r="BE54" s="42">
        <f>'Master Sheet'!AA61</f>
        <v>0</v>
      </c>
      <c r="BF54" s="42" t="str">
        <f>'Master Sheet'!AB61</f>
        <v/>
      </c>
      <c r="BG54" s="42" t="str">
        <f>'Master Sheet'!AC61</f>
        <v/>
      </c>
      <c r="BH54" s="42">
        <f>'Master Sheet'!AE61</f>
        <v>0</v>
      </c>
      <c r="BI54" s="42">
        <f>'Master Sheet'!AF61</f>
        <v>0</v>
      </c>
      <c r="BJ54" s="42">
        <f>'Master Sheet'!AG61</f>
        <v>0</v>
      </c>
      <c r="BK54" s="42">
        <f>'Master Sheet'!AH61</f>
        <v>0</v>
      </c>
      <c r="BL54" s="42" t="str">
        <f>'Master Sheet'!AI61</f>
        <v/>
      </c>
      <c r="BM54" s="42" t="str">
        <f>'Master Sheet'!AJ61</f>
        <v/>
      </c>
      <c r="BN54" s="42">
        <f>'Master Sheet'!AL61</f>
        <v>0</v>
      </c>
      <c r="BO54" s="42">
        <f>'Master Sheet'!AM61</f>
        <v>0</v>
      </c>
      <c r="BP54" s="42">
        <f>'Master Sheet'!AN61</f>
        <v>0</v>
      </c>
      <c r="BQ54" s="42">
        <f>'Master Sheet'!AO61</f>
        <v>0</v>
      </c>
      <c r="BR54" s="42" t="str">
        <f>'Master Sheet'!AP61</f>
        <v/>
      </c>
      <c r="BS54" s="42" t="str">
        <f>'Master Sheet'!AQ61</f>
        <v/>
      </c>
      <c r="BT54" s="42">
        <f>'Master Sheet'!AS61</f>
        <v>0</v>
      </c>
      <c r="BU54" s="42">
        <f>'Master Sheet'!AT61</f>
        <v>0</v>
      </c>
      <c r="BV54" s="42">
        <f>'Master Sheet'!AU61</f>
        <v>0</v>
      </c>
      <c r="BW54" s="42">
        <f>'Master Sheet'!AV61</f>
        <v>0</v>
      </c>
      <c r="BX54" s="42" t="str">
        <f>'Master Sheet'!AW61</f>
        <v/>
      </c>
      <c r="BY54" s="42" t="str">
        <f>'Master Sheet'!AX61</f>
        <v/>
      </c>
    </row>
    <row r="55" spans="1:77" ht="15.95" customHeight="1" x14ac:dyDescent="0.25">
      <c r="A55" s="12">
        <v>49</v>
      </c>
      <c r="B55" s="53" t="str">
        <f>IF(AND(C55=""),"",IF(ISNA(VLOOKUP(A55,'Master Sheet'!A$11:BY$187,2,FALSE)),"",VLOOKUP(A55,'Master Sheet'!A$11:BY$187,2,FALSE)))</f>
        <v/>
      </c>
      <c r="C55" s="20" t="str">
        <f>IF(AND(G$3=""),"",IF(AND('Master Sheet'!C59=""),"",'Master Sheet'!C59))</f>
        <v/>
      </c>
      <c r="D55" s="21" t="str">
        <f t="shared" si="26"/>
        <v/>
      </c>
      <c r="E55" s="21" t="str">
        <f t="shared" si="27"/>
        <v/>
      </c>
      <c r="F55" s="21" t="str">
        <f t="shared" si="28"/>
        <v/>
      </c>
      <c r="G55" s="21" t="str">
        <f t="shared" si="29"/>
        <v/>
      </c>
      <c r="H55" s="21" t="str">
        <f t="shared" si="30"/>
        <v/>
      </c>
      <c r="I55" s="46" t="str">
        <f t="shared" si="31"/>
        <v/>
      </c>
      <c r="J55" s="25" t="str">
        <f>IF(AND(C55=""),"",IF(ISNA(VLOOKUP(A55,'Master Sheet'!A$11:BY$187,9,FALSE)),"",VLOOKUP(A55,'Master Sheet'!A$11:BY$187,9,FALSE)))</f>
        <v/>
      </c>
      <c r="K55" s="14" t="str">
        <f t="shared" si="19"/>
        <v/>
      </c>
      <c r="AP55" s="42">
        <f>'Master Sheet'!J62</f>
        <v>0</v>
      </c>
      <c r="AQ55" s="42">
        <f>'Master Sheet'!K62</f>
        <v>0</v>
      </c>
      <c r="AR55" s="42">
        <f>'Master Sheet'!L62</f>
        <v>0</v>
      </c>
      <c r="AS55" s="42">
        <f>'Master Sheet'!M62</f>
        <v>0</v>
      </c>
      <c r="AT55" s="42" t="str">
        <f>'Master Sheet'!N62</f>
        <v/>
      </c>
      <c r="AU55" s="42" t="str">
        <f>'Master Sheet'!O62</f>
        <v/>
      </c>
      <c r="AV55" s="42">
        <f>'Master Sheet'!Q62</f>
        <v>0</v>
      </c>
      <c r="AW55" s="42">
        <f>'Master Sheet'!R62</f>
        <v>0</v>
      </c>
      <c r="AX55" s="42">
        <f>'Master Sheet'!S62</f>
        <v>0</v>
      </c>
      <c r="AY55" s="42">
        <f>'Master Sheet'!T62</f>
        <v>0</v>
      </c>
      <c r="AZ55" s="42" t="str">
        <f>'Master Sheet'!U62</f>
        <v/>
      </c>
      <c r="BA55" s="42" t="str">
        <f>'Master Sheet'!V62</f>
        <v/>
      </c>
      <c r="BB55" s="42">
        <f>'Master Sheet'!X62</f>
        <v>0</v>
      </c>
      <c r="BC55" s="42">
        <f>'Master Sheet'!Y62</f>
        <v>0</v>
      </c>
      <c r="BD55" s="42">
        <f>'Master Sheet'!Z62</f>
        <v>0</v>
      </c>
      <c r="BE55" s="42">
        <f>'Master Sheet'!AA62</f>
        <v>0</v>
      </c>
      <c r="BF55" s="42" t="str">
        <f>'Master Sheet'!AB62</f>
        <v/>
      </c>
      <c r="BG55" s="42" t="str">
        <f>'Master Sheet'!AC62</f>
        <v/>
      </c>
      <c r="BH55" s="42">
        <f>'Master Sheet'!AE62</f>
        <v>0</v>
      </c>
      <c r="BI55" s="42">
        <f>'Master Sheet'!AF62</f>
        <v>0</v>
      </c>
      <c r="BJ55" s="42">
        <f>'Master Sheet'!AG62</f>
        <v>0</v>
      </c>
      <c r="BK55" s="42">
        <f>'Master Sheet'!AH62</f>
        <v>0</v>
      </c>
      <c r="BL55" s="42" t="str">
        <f>'Master Sheet'!AI62</f>
        <v/>
      </c>
      <c r="BM55" s="42" t="str">
        <f>'Master Sheet'!AJ62</f>
        <v/>
      </c>
      <c r="BN55" s="42">
        <f>'Master Sheet'!AL62</f>
        <v>0</v>
      </c>
      <c r="BO55" s="42">
        <f>'Master Sheet'!AM62</f>
        <v>0</v>
      </c>
      <c r="BP55" s="42">
        <f>'Master Sheet'!AN62</f>
        <v>0</v>
      </c>
      <c r="BQ55" s="42">
        <f>'Master Sheet'!AO62</f>
        <v>0</v>
      </c>
      <c r="BR55" s="42" t="str">
        <f>'Master Sheet'!AP62</f>
        <v/>
      </c>
      <c r="BS55" s="42" t="str">
        <f>'Master Sheet'!AQ62</f>
        <v/>
      </c>
      <c r="BT55" s="42">
        <f>'Master Sheet'!AS62</f>
        <v>0</v>
      </c>
      <c r="BU55" s="42">
        <f>'Master Sheet'!AT62</f>
        <v>0</v>
      </c>
      <c r="BV55" s="42">
        <f>'Master Sheet'!AU62</f>
        <v>0</v>
      </c>
      <c r="BW55" s="42">
        <f>'Master Sheet'!AV62</f>
        <v>0</v>
      </c>
      <c r="BX55" s="42" t="str">
        <f>'Master Sheet'!AW62</f>
        <v/>
      </c>
      <c r="BY55" s="42" t="str">
        <f>'Master Sheet'!AX62</f>
        <v/>
      </c>
    </row>
    <row r="56" spans="1:77" ht="15.95" customHeight="1" x14ac:dyDescent="0.25">
      <c r="A56" s="12">
        <v>50</v>
      </c>
      <c r="B56" s="53" t="str">
        <f>IF(AND(C56=""),"",IF(ISNA(VLOOKUP(A56,'Master Sheet'!A$11:BY$187,2,FALSE)),"",VLOOKUP(A56,'Master Sheet'!A$11:BY$187,2,FALSE)))</f>
        <v/>
      </c>
      <c r="C56" s="20" t="str">
        <f>IF(AND(G$3=""),"",IF(AND('Master Sheet'!C60=""),"",'Master Sheet'!C60))</f>
        <v/>
      </c>
      <c r="D56" s="21" t="str">
        <f t="shared" si="26"/>
        <v/>
      </c>
      <c r="E56" s="21" t="str">
        <f t="shared" si="27"/>
        <v/>
      </c>
      <c r="F56" s="21" t="str">
        <f t="shared" si="28"/>
        <v/>
      </c>
      <c r="G56" s="21" t="str">
        <f t="shared" si="29"/>
        <v/>
      </c>
      <c r="H56" s="21" t="str">
        <f t="shared" si="30"/>
        <v/>
      </c>
      <c r="I56" s="46" t="str">
        <f t="shared" si="31"/>
        <v/>
      </c>
      <c r="J56" s="25" t="str">
        <f>IF(AND(C56=""),"",IF(ISNA(VLOOKUP(A56,'Master Sheet'!A$11:BY$187,9,FALSE)),"",VLOOKUP(A56,'Master Sheet'!A$11:BY$187,9,FALSE)))</f>
        <v/>
      </c>
      <c r="K56" s="14" t="str">
        <f t="shared" si="19"/>
        <v/>
      </c>
      <c r="AP56" s="42">
        <f>'Master Sheet'!J63</f>
        <v>0</v>
      </c>
      <c r="AQ56" s="42">
        <f>'Master Sheet'!K63</f>
        <v>0</v>
      </c>
      <c r="AR56" s="42">
        <f>'Master Sheet'!L63</f>
        <v>0</v>
      </c>
      <c r="AS56" s="42">
        <f>'Master Sheet'!M63</f>
        <v>0</v>
      </c>
      <c r="AT56" s="42" t="str">
        <f>'Master Sheet'!N63</f>
        <v/>
      </c>
      <c r="AU56" s="42" t="str">
        <f>'Master Sheet'!O63</f>
        <v/>
      </c>
      <c r="AV56" s="42">
        <f>'Master Sheet'!Q63</f>
        <v>0</v>
      </c>
      <c r="AW56" s="42">
        <f>'Master Sheet'!R63</f>
        <v>0</v>
      </c>
      <c r="AX56" s="42">
        <f>'Master Sheet'!S63</f>
        <v>0</v>
      </c>
      <c r="AY56" s="42">
        <f>'Master Sheet'!T63</f>
        <v>0</v>
      </c>
      <c r="AZ56" s="42" t="str">
        <f>'Master Sheet'!U63</f>
        <v/>
      </c>
      <c r="BA56" s="42" t="str">
        <f>'Master Sheet'!V63</f>
        <v/>
      </c>
      <c r="BB56" s="42">
        <f>'Master Sheet'!X63</f>
        <v>0</v>
      </c>
      <c r="BC56" s="42">
        <f>'Master Sheet'!Y63</f>
        <v>0</v>
      </c>
      <c r="BD56" s="42">
        <f>'Master Sheet'!Z63</f>
        <v>0</v>
      </c>
      <c r="BE56" s="42">
        <f>'Master Sheet'!AA63</f>
        <v>0</v>
      </c>
      <c r="BF56" s="42" t="str">
        <f>'Master Sheet'!AB63</f>
        <v/>
      </c>
      <c r="BG56" s="42" t="str">
        <f>'Master Sheet'!AC63</f>
        <v/>
      </c>
      <c r="BH56" s="42">
        <f>'Master Sheet'!AE63</f>
        <v>0</v>
      </c>
      <c r="BI56" s="42">
        <f>'Master Sheet'!AF63</f>
        <v>0</v>
      </c>
      <c r="BJ56" s="42">
        <f>'Master Sheet'!AG63</f>
        <v>0</v>
      </c>
      <c r="BK56" s="42">
        <f>'Master Sheet'!AH63</f>
        <v>0</v>
      </c>
      <c r="BL56" s="42" t="str">
        <f>'Master Sheet'!AI63</f>
        <v/>
      </c>
      <c r="BM56" s="42" t="str">
        <f>'Master Sheet'!AJ63</f>
        <v/>
      </c>
      <c r="BN56" s="42">
        <f>'Master Sheet'!AL63</f>
        <v>0</v>
      </c>
      <c r="BO56" s="42">
        <f>'Master Sheet'!AM63</f>
        <v>0</v>
      </c>
      <c r="BP56" s="42">
        <f>'Master Sheet'!AN63</f>
        <v>0</v>
      </c>
      <c r="BQ56" s="42">
        <f>'Master Sheet'!AO63</f>
        <v>0</v>
      </c>
      <c r="BR56" s="42" t="str">
        <f>'Master Sheet'!AP63</f>
        <v/>
      </c>
      <c r="BS56" s="42" t="str">
        <f>'Master Sheet'!AQ63</f>
        <v/>
      </c>
      <c r="BT56" s="42">
        <f>'Master Sheet'!AS63</f>
        <v>0</v>
      </c>
      <c r="BU56" s="42">
        <f>'Master Sheet'!AT63</f>
        <v>0</v>
      </c>
      <c r="BV56" s="42">
        <f>'Master Sheet'!AU63</f>
        <v>0</v>
      </c>
      <c r="BW56" s="42">
        <f>'Master Sheet'!AV63</f>
        <v>0</v>
      </c>
      <c r="BX56" s="42" t="str">
        <f>'Master Sheet'!AW63</f>
        <v/>
      </c>
      <c r="BY56" s="42" t="str">
        <f>'Master Sheet'!AX63</f>
        <v/>
      </c>
    </row>
    <row r="57" spans="1:77" ht="15.95" customHeight="1" x14ac:dyDescent="0.25">
      <c r="A57" s="12">
        <v>51</v>
      </c>
      <c r="B57" s="53" t="str">
        <f>IF(AND(C57=""),"",IF(ISNA(VLOOKUP(A57,'Master Sheet'!A$11:BY$187,2,FALSE)),"",VLOOKUP(A57,'Master Sheet'!A$11:BY$187,2,FALSE)))</f>
        <v/>
      </c>
      <c r="C57" s="20" t="str">
        <f>IF(AND(G$3=""),"",IF(AND('Master Sheet'!C61=""),"",'Master Sheet'!C61))</f>
        <v/>
      </c>
      <c r="D57" s="21" t="str">
        <f t="shared" si="26"/>
        <v/>
      </c>
      <c r="E57" s="21" t="str">
        <f t="shared" si="27"/>
        <v/>
      </c>
      <c r="F57" s="21" t="str">
        <f t="shared" si="28"/>
        <v/>
      </c>
      <c r="G57" s="21" t="str">
        <f t="shared" si="29"/>
        <v/>
      </c>
      <c r="H57" s="21" t="str">
        <f t="shared" si="30"/>
        <v/>
      </c>
      <c r="I57" s="46" t="str">
        <f t="shared" si="31"/>
        <v/>
      </c>
      <c r="J57" s="25" t="str">
        <f>IF(AND(C57=""),"",IF(ISNA(VLOOKUP(A57,'Master Sheet'!A$11:BY$187,9,FALSE)),"",VLOOKUP(A57,'Master Sheet'!A$11:BY$187,9,FALSE)))</f>
        <v/>
      </c>
      <c r="K57" s="14" t="str">
        <f t="shared" si="19"/>
        <v/>
      </c>
      <c r="AP57" s="42">
        <f>'Master Sheet'!J64</f>
        <v>0</v>
      </c>
      <c r="AQ57" s="42">
        <f>'Master Sheet'!K64</f>
        <v>0</v>
      </c>
      <c r="AR57" s="42">
        <f>'Master Sheet'!L64</f>
        <v>0</v>
      </c>
      <c r="AS57" s="42">
        <f>'Master Sheet'!M64</f>
        <v>0</v>
      </c>
      <c r="AT57" s="42" t="str">
        <f>'Master Sheet'!N64</f>
        <v/>
      </c>
      <c r="AU57" s="42" t="str">
        <f>'Master Sheet'!O64</f>
        <v/>
      </c>
      <c r="AV57" s="42">
        <f>'Master Sheet'!Q64</f>
        <v>0</v>
      </c>
      <c r="AW57" s="42">
        <f>'Master Sheet'!R64</f>
        <v>0</v>
      </c>
      <c r="AX57" s="42">
        <f>'Master Sheet'!S64</f>
        <v>0</v>
      </c>
      <c r="AY57" s="42">
        <f>'Master Sheet'!T64</f>
        <v>0</v>
      </c>
      <c r="AZ57" s="42" t="str">
        <f>'Master Sheet'!U64</f>
        <v/>
      </c>
      <c r="BA57" s="42" t="str">
        <f>'Master Sheet'!V64</f>
        <v/>
      </c>
      <c r="BB57" s="42">
        <f>'Master Sheet'!X64</f>
        <v>0</v>
      </c>
      <c r="BC57" s="42">
        <f>'Master Sheet'!Y64</f>
        <v>0</v>
      </c>
      <c r="BD57" s="42">
        <f>'Master Sheet'!Z64</f>
        <v>0</v>
      </c>
      <c r="BE57" s="42">
        <f>'Master Sheet'!AA64</f>
        <v>0</v>
      </c>
      <c r="BF57" s="42" t="str">
        <f>'Master Sheet'!AB64</f>
        <v/>
      </c>
      <c r="BG57" s="42" t="str">
        <f>'Master Sheet'!AC64</f>
        <v/>
      </c>
      <c r="BH57" s="42">
        <f>'Master Sheet'!AE64</f>
        <v>0</v>
      </c>
      <c r="BI57" s="42">
        <f>'Master Sheet'!AF64</f>
        <v>0</v>
      </c>
      <c r="BJ57" s="42">
        <f>'Master Sheet'!AG64</f>
        <v>0</v>
      </c>
      <c r="BK57" s="42">
        <f>'Master Sheet'!AH64</f>
        <v>0</v>
      </c>
      <c r="BL57" s="42" t="str">
        <f>'Master Sheet'!AI64</f>
        <v/>
      </c>
      <c r="BM57" s="42" t="str">
        <f>'Master Sheet'!AJ64</f>
        <v/>
      </c>
      <c r="BN57" s="42">
        <f>'Master Sheet'!AL64</f>
        <v>0</v>
      </c>
      <c r="BO57" s="42">
        <f>'Master Sheet'!AM64</f>
        <v>0</v>
      </c>
      <c r="BP57" s="42">
        <f>'Master Sheet'!AN64</f>
        <v>0</v>
      </c>
      <c r="BQ57" s="42">
        <f>'Master Sheet'!AO64</f>
        <v>0</v>
      </c>
      <c r="BR57" s="42" t="str">
        <f>'Master Sheet'!AP64</f>
        <v/>
      </c>
      <c r="BS57" s="42" t="str">
        <f>'Master Sheet'!AQ64</f>
        <v/>
      </c>
      <c r="BT57" s="42">
        <f>'Master Sheet'!AS64</f>
        <v>0</v>
      </c>
      <c r="BU57" s="42">
        <f>'Master Sheet'!AT64</f>
        <v>0</v>
      </c>
      <c r="BV57" s="42">
        <f>'Master Sheet'!AU64</f>
        <v>0</v>
      </c>
      <c r="BW57" s="42">
        <f>'Master Sheet'!AV64</f>
        <v>0</v>
      </c>
      <c r="BX57" s="42" t="str">
        <f>'Master Sheet'!AW64</f>
        <v/>
      </c>
      <c r="BY57" s="42" t="str">
        <f>'Master Sheet'!AX64</f>
        <v/>
      </c>
    </row>
    <row r="58" spans="1:77" ht="15.95" customHeight="1" x14ac:dyDescent="0.25">
      <c r="A58" s="12">
        <v>52</v>
      </c>
      <c r="B58" s="53" t="str">
        <f>IF(AND(C58=""),"",IF(ISNA(VLOOKUP(A58,'Master Sheet'!A$11:BY$187,2,FALSE)),"",VLOOKUP(A58,'Master Sheet'!A$11:BY$187,2,FALSE)))</f>
        <v/>
      </c>
      <c r="C58" s="20" t="str">
        <f>IF(AND(G$3=""),"",IF(AND('Master Sheet'!C62=""),"",'Master Sheet'!C62))</f>
        <v/>
      </c>
      <c r="D58" s="21" t="str">
        <f t="shared" si="26"/>
        <v/>
      </c>
      <c r="E58" s="21" t="str">
        <f t="shared" si="27"/>
        <v/>
      </c>
      <c r="F58" s="21" t="str">
        <f t="shared" si="28"/>
        <v/>
      </c>
      <c r="G58" s="21" t="str">
        <f t="shared" si="29"/>
        <v/>
      </c>
      <c r="H58" s="21" t="str">
        <f t="shared" si="30"/>
        <v/>
      </c>
      <c r="I58" s="46" t="str">
        <f t="shared" si="31"/>
        <v/>
      </c>
      <c r="J58" s="25" t="str">
        <f>IF(AND(C58=""),"",IF(ISNA(VLOOKUP(A58,'Master Sheet'!A$11:BY$187,9,FALSE)),"",VLOOKUP(A58,'Master Sheet'!A$11:BY$187,9,FALSE)))</f>
        <v/>
      </c>
      <c r="K58" s="14" t="str">
        <f t="shared" si="19"/>
        <v/>
      </c>
      <c r="AP58" s="42">
        <f>'Master Sheet'!J65</f>
        <v>0</v>
      </c>
      <c r="AQ58" s="42">
        <f>'Master Sheet'!K65</f>
        <v>0</v>
      </c>
      <c r="AR58" s="42">
        <f>'Master Sheet'!L65</f>
        <v>0</v>
      </c>
      <c r="AS58" s="42">
        <f>'Master Sheet'!M65</f>
        <v>0</v>
      </c>
      <c r="AT58" s="42" t="str">
        <f>'Master Sheet'!N65</f>
        <v/>
      </c>
      <c r="AU58" s="42" t="str">
        <f>'Master Sheet'!O65</f>
        <v/>
      </c>
      <c r="AV58" s="42">
        <f>'Master Sheet'!Q65</f>
        <v>0</v>
      </c>
      <c r="AW58" s="42">
        <f>'Master Sheet'!R65</f>
        <v>0</v>
      </c>
      <c r="AX58" s="42">
        <f>'Master Sheet'!S65</f>
        <v>0</v>
      </c>
      <c r="AY58" s="42">
        <f>'Master Sheet'!T65</f>
        <v>0</v>
      </c>
      <c r="AZ58" s="42" t="str">
        <f>'Master Sheet'!U65</f>
        <v/>
      </c>
      <c r="BA58" s="42" t="str">
        <f>'Master Sheet'!V65</f>
        <v/>
      </c>
      <c r="BB58" s="42">
        <f>'Master Sheet'!X65</f>
        <v>0</v>
      </c>
      <c r="BC58" s="42">
        <f>'Master Sheet'!Y65</f>
        <v>0</v>
      </c>
      <c r="BD58" s="42">
        <f>'Master Sheet'!Z65</f>
        <v>0</v>
      </c>
      <c r="BE58" s="42">
        <f>'Master Sheet'!AA65</f>
        <v>0</v>
      </c>
      <c r="BF58" s="42" t="str">
        <f>'Master Sheet'!AB65</f>
        <v/>
      </c>
      <c r="BG58" s="42" t="str">
        <f>'Master Sheet'!AC65</f>
        <v/>
      </c>
      <c r="BH58" s="42">
        <f>'Master Sheet'!AE65</f>
        <v>0</v>
      </c>
      <c r="BI58" s="42">
        <f>'Master Sheet'!AF65</f>
        <v>0</v>
      </c>
      <c r="BJ58" s="42">
        <f>'Master Sheet'!AG65</f>
        <v>0</v>
      </c>
      <c r="BK58" s="42">
        <f>'Master Sheet'!AH65</f>
        <v>0</v>
      </c>
      <c r="BL58" s="42" t="str">
        <f>'Master Sheet'!AI65</f>
        <v/>
      </c>
      <c r="BM58" s="42" t="str">
        <f>'Master Sheet'!AJ65</f>
        <v/>
      </c>
      <c r="BN58" s="42">
        <f>'Master Sheet'!AL65</f>
        <v>0</v>
      </c>
      <c r="BO58" s="42">
        <f>'Master Sheet'!AM65</f>
        <v>0</v>
      </c>
      <c r="BP58" s="42">
        <f>'Master Sheet'!AN65</f>
        <v>0</v>
      </c>
      <c r="BQ58" s="42">
        <f>'Master Sheet'!AO65</f>
        <v>0</v>
      </c>
      <c r="BR58" s="42" t="str">
        <f>'Master Sheet'!AP65</f>
        <v/>
      </c>
      <c r="BS58" s="42" t="str">
        <f>'Master Sheet'!AQ65</f>
        <v/>
      </c>
      <c r="BT58" s="42">
        <f>'Master Sheet'!AS65</f>
        <v>0</v>
      </c>
      <c r="BU58" s="42">
        <f>'Master Sheet'!AT65</f>
        <v>0</v>
      </c>
      <c r="BV58" s="42">
        <f>'Master Sheet'!AU65</f>
        <v>0</v>
      </c>
      <c r="BW58" s="42">
        <f>'Master Sheet'!AV65</f>
        <v>0</v>
      </c>
      <c r="BX58" s="42" t="str">
        <f>'Master Sheet'!AW65</f>
        <v/>
      </c>
      <c r="BY58" s="42" t="str">
        <f>'Master Sheet'!AX65</f>
        <v/>
      </c>
    </row>
    <row r="59" spans="1:77" ht="15.95" customHeight="1" x14ac:dyDescent="0.25">
      <c r="A59" s="12">
        <v>53</v>
      </c>
      <c r="B59" s="53" t="str">
        <f>IF(AND(C59=""),"",IF(ISNA(VLOOKUP(A59,'Master Sheet'!A$11:BY$187,2,FALSE)),"",VLOOKUP(A59,'Master Sheet'!A$11:BY$187,2,FALSE)))</f>
        <v/>
      </c>
      <c r="C59" s="20" t="str">
        <f>IF(AND(G$3=""),"",IF(AND('Master Sheet'!C63=""),"",'Master Sheet'!C63))</f>
        <v/>
      </c>
      <c r="D59" s="21" t="str">
        <f t="shared" si="26"/>
        <v/>
      </c>
      <c r="E59" s="21" t="str">
        <f t="shared" si="27"/>
        <v/>
      </c>
      <c r="F59" s="21" t="str">
        <f t="shared" si="28"/>
        <v/>
      </c>
      <c r="G59" s="21" t="str">
        <f t="shared" si="29"/>
        <v/>
      </c>
      <c r="H59" s="21" t="str">
        <f t="shared" si="30"/>
        <v/>
      </c>
      <c r="I59" s="46" t="str">
        <f t="shared" si="31"/>
        <v/>
      </c>
      <c r="J59" s="25" t="str">
        <f>IF(AND(C59=""),"",IF(ISNA(VLOOKUP(A59,'Master Sheet'!A$11:BY$187,9,FALSE)),"",VLOOKUP(A59,'Master Sheet'!A$11:BY$187,9,FALSE)))</f>
        <v/>
      </c>
      <c r="K59" s="14" t="str">
        <f t="shared" si="19"/>
        <v/>
      </c>
      <c r="AP59" s="42">
        <f>'Master Sheet'!J66</f>
        <v>0</v>
      </c>
      <c r="AQ59" s="42">
        <f>'Master Sheet'!K66</f>
        <v>0</v>
      </c>
      <c r="AR59" s="42">
        <f>'Master Sheet'!L66</f>
        <v>0</v>
      </c>
      <c r="AS59" s="42">
        <f>'Master Sheet'!M66</f>
        <v>0</v>
      </c>
      <c r="AT59" s="42" t="str">
        <f>'Master Sheet'!N66</f>
        <v/>
      </c>
      <c r="AU59" s="42" t="str">
        <f>'Master Sheet'!O66</f>
        <v/>
      </c>
      <c r="AV59" s="42">
        <f>'Master Sheet'!Q66</f>
        <v>0</v>
      </c>
      <c r="AW59" s="42">
        <f>'Master Sheet'!R66</f>
        <v>0</v>
      </c>
      <c r="AX59" s="42">
        <f>'Master Sheet'!S66</f>
        <v>0</v>
      </c>
      <c r="AY59" s="42">
        <f>'Master Sheet'!T66</f>
        <v>0</v>
      </c>
      <c r="AZ59" s="42" t="str">
        <f>'Master Sheet'!U66</f>
        <v/>
      </c>
      <c r="BA59" s="42" t="str">
        <f>'Master Sheet'!V66</f>
        <v/>
      </c>
      <c r="BB59" s="42">
        <f>'Master Sheet'!X66</f>
        <v>0</v>
      </c>
      <c r="BC59" s="42">
        <f>'Master Sheet'!Y66</f>
        <v>0</v>
      </c>
      <c r="BD59" s="42">
        <f>'Master Sheet'!Z66</f>
        <v>0</v>
      </c>
      <c r="BE59" s="42">
        <f>'Master Sheet'!AA66</f>
        <v>0</v>
      </c>
      <c r="BF59" s="42" t="str">
        <f>'Master Sheet'!AB66</f>
        <v/>
      </c>
      <c r="BG59" s="42" t="str">
        <f>'Master Sheet'!AC66</f>
        <v/>
      </c>
      <c r="BH59" s="42">
        <f>'Master Sheet'!AE66</f>
        <v>0</v>
      </c>
      <c r="BI59" s="42">
        <f>'Master Sheet'!AF66</f>
        <v>0</v>
      </c>
      <c r="BJ59" s="42">
        <f>'Master Sheet'!AG66</f>
        <v>0</v>
      </c>
      <c r="BK59" s="42">
        <f>'Master Sheet'!AH66</f>
        <v>0</v>
      </c>
      <c r="BL59" s="42" t="str">
        <f>'Master Sheet'!AI66</f>
        <v/>
      </c>
      <c r="BM59" s="42" t="str">
        <f>'Master Sheet'!AJ66</f>
        <v/>
      </c>
      <c r="BN59" s="42">
        <f>'Master Sheet'!AL66</f>
        <v>0</v>
      </c>
      <c r="BO59" s="42">
        <f>'Master Sheet'!AM66</f>
        <v>0</v>
      </c>
      <c r="BP59" s="42">
        <f>'Master Sheet'!AN66</f>
        <v>0</v>
      </c>
      <c r="BQ59" s="42">
        <f>'Master Sheet'!AO66</f>
        <v>0</v>
      </c>
      <c r="BR59" s="42" t="str">
        <f>'Master Sheet'!AP66</f>
        <v/>
      </c>
      <c r="BS59" s="42" t="str">
        <f>'Master Sheet'!AQ66</f>
        <v/>
      </c>
      <c r="BT59" s="42">
        <f>'Master Sheet'!AS66</f>
        <v>0</v>
      </c>
      <c r="BU59" s="42">
        <f>'Master Sheet'!AT66</f>
        <v>0</v>
      </c>
      <c r="BV59" s="42">
        <f>'Master Sheet'!AU66</f>
        <v>0</v>
      </c>
      <c r="BW59" s="42">
        <f>'Master Sheet'!AV66</f>
        <v>0</v>
      </c>
      <c r="BX59" s="42" t="str">
        <f>'Master Sheet'!AW66</f>
        <v/>
      </c>
      <c r="BY59" s="42" t="str">
        <f>'Master Sheet'!AX66</f>
        <v/>
      </c>
    </row>
    <row r="60" spans="1:77" ht="15.95" customHeight="1" x14ac:dyDescent="0.25">
      <c r="A60" s="12">
        <v>54</v>
      </c>
      <c r="B60" s="53" t="str">
        <f>IF(AND(C60=""),"",IF(ISNA(VLOOKUP(A60,'Master Sheet'!A$11:BY$187,2,FALSE)),"",VLOOKUP(A60,'Master Sheet'!A$11:BY$187,2,FALSE)))</f>
        <v/>
      </c>
      <c r="C60" s="20" t="str">
        <f>IF(AND(G$3=""),"",IF(AND('Master Sheet'!C64=""),"",'Master Sheet'!C64))</f>
        <v/>
      </c>
      <c r="D60" s="21" t="str">
        <f t="shared" si="26"/>
        <v/>
      </c>
      <c r="E60" s="21" t="str">
        <f t="shared" si="27"/>
        <v/>
      </c>
      <c r="F60" s="21" t="str">
        <f t="shared" si="28"/>
        <v/>
      </c>
      <c r="G60" s="21" t="str">
        <f t="shared" si="29"/>
        <v/>
      </c>
      <c r="H60" s="21" t="str">
        <f t="shared" si="30"/>
        <v/>
      </c>
      <c r="I60" s="46" t="str">
        <f t="shared" si="31"/>
        <v/>
      </c>
      <c r="J60" s="25" t="str">
        <f>IF(AND(C60=""),"",IF(ISNA(VLOOKUP(A60,'Master Sheet'!A$11:BY$187,9,FALSE)),"",VLOOKUP(A60,'Master Sheet'!A$11:BY$187,9,FALSE)))</f>
        <v/>
      </c>
      <c r="K60" s="14" t="str">
        <f t="shared" si="19"/>
        <v/>
      </c>
      <c r="AP60" s="42">
        <f>'Master Sheet'!J67</f>
        <v>0</v>
      </c>
      <c r="AQ60" s="42">
        <f>'Master Sheet'!K67</f>
        <v>0</v>
      </c>
      <c r="AR60" s="42">
        <f>'Master Sheet'!L67</f>
        <v>0</v>
      </c>
      <c r="AS60" s="42">
        <f>'Master Sheet'!M67</f>
        <v>0</v>
      </c>
      <c r="AT60" s="42" t="str">
        <f>'Master Sheet'!N67</f>
        <v/>
      </c>
      <c r="AU60" s="42" t="str">
        <f>'Master Sheet'!O67</f>
        <v/>
      </c>
      <c r="AV60" s="42">
        <f>'Master Sheet'!Q67</f>
        <v>0</v>
      </c>
      <c r="AW60" s="42">
        <f>'Master Sheet'!R67</f>
        <v>0</v>
      </c>
      <c r="AX60" s="42">
        <f>'Master Sheet'!S67</f>
        <v>0</v>
      </c>
      <c r="AY60" s="42">
        <f>'Master Sheet'!T67</f>
        <v>0</v>
      </c>
      <c r="AZ60" s="42" t="str">
        <f>'Master Sheet'!U67</f>
        <v/>
      </c>
      <c r="BA60" s="42" t="str">
        <f>'Master Sheet'!V67</f>
        <v/>
      </c>
      <c r="BB60" s="42">
        <f>'Master Sheet'!X67</f>
        <v>0</v>
      </c>
      <c r="BC60" s="42">
        <f>'Master Sheet'!Y67</f>
        <v>0</v>
      </c>
      <c r="BD60" s="42">
        <f>'Master Sheet'!Z67</f>
        <v>0</v>
      </c>
      <c r="BE60" s="42">
        <f>'Master Sheet'!AA67</f>
        <v>0</v>
      </c>
      <c r="BF60" s="42" t="str">
        <f>'Master Sheet'!AB67</f>
        <v/>
      </c>
      <c r="BG60" s="42" t="str">
        <f>'Master Sheet'!AC67</f>
        <v/>
      </c>
      <c r="BH60" s="42">
        <f>'Master Sheet'!AE67</f>
        <v>0</v>
      </c>
      <c r="BI60" s="42">
        <f>'Master Sheet'!AF67</f>
        <v>0</v>
      </c>
      <c r="BJ60" s="42">
        <f>'Master Sheet'!AG67</f>
        <v>0</v>
      </c>
      <c r="BK60" s="42">
        <f>'Master Sheet'!AH67</f>
        <v>0</v>
      </c>
      <c r="BL60" s="42" t="str">
        <f>'Master Sheet'!AI67</f>
        <v/>
      </c>
      <c r="BM60" s="42" t="str">
        <f>'Master Sheet'!AJ67</f>
        <v/>
      </c>
      <c r="BN60" s="42">
        <f>'Master Sheet'!AL67</f>
        <v>0</v>
      </c>
      <c r="BO60" s="42">
        <f>'Master Sheet'!AM67</f>
        <v>0</v>
      </c>
      <c r="BP60" s="42">
        <f>'Master Sheet'!AN67</f>
        <v>0</v>
      </c>
      <c r="BQ60" s="42">
        <f>'Master Sheet'!AO67</f>
        <v>0</v>
      </c>
      <c r="BR60" s="42" t="str">
        <f>'Master Sheet'!AP67</f>
        <v/>
      </c>
      <c r="BS60" s="42" t="str">
        <f>'Master Sheet'!AQ67</f>
        <v/>
      </c>
      <c r="BT60" s="42">
        <f>'Master Sheet'!AS67</f>
        <v>0</v>
      </c>
      <c r="BU60" s="42">
        <f>'Master Sheet'!AT67</f>
        <v>0</v>
      </c>
      <c r="BV60" s="42">
        <f>'Master Sheet'!AU67</f>
        <v>0</v>
      </c>
      <c r="BW60" s="42">
        <f>'Master Sheet'!AV67</f>
        <v>0</v>
      </c>
      <c r="BX60" s="42" t="str">
        <f>'Master Sheet'!AW67</f>
        <v/>
      </c>
      <c r="BY60" s="42" t="str">
        <f>'Master Sheet'!AX67</f>
        <v/>
      </c>
    </row>
    <row r="61" spans="1:77" ht="15.95" customHeight="1" x14ac:dyDescent="0.25">
      <c r="A61" s="12">
        <v>55</v>
      </c>
      <c r="B61" s="53" t="str">
        <f>IF(AND(C61=""),"",IF(ISNA(VLOOKUP(A61,'Master Sheet'!A$11:BY$187,2,FALSE)),"",VLOOKUP(A61,'Master Sheet'!A$11:BY$187,2,FALSE)))</f>
        <v/>
      </c>
      <c r="C61" s="20" t="str">
        <f>IF(AND(G$3=""),"",IF(AND('Master Sheet'!C65=""),"",'Master Sheet'!C65))</f>
        <v/>
      </c>
      <c r="D61" s="21" t="str">
        <f t="shared" si="26"/>
        <v/>
      </c>
      <c r="E61" s="21" t="str">
        <f t="shared" si="27"/>
        <v/>
      </c>
      <c r="F61" s="21" t="str">
        <f t="shared" si="28"/>
        <v/>
      </c>
      <c r="G61" s="21" t="str">
        <f t="shared" si="29"/>
        <v/>
      </c>
      <c r="H61" s="21" t="str">
        <f t="shared" si="30"/>
        <v/>
      </c>
      <c r="I61" s="46" t="str">
        <f t="shared" si="31"/>
        <v/>
      </c>
      <c r="J61" s="25" t="str">
        <f>IF(AND(C61=""),"",IF(ISNA(VLOOKUP(A61,'Master Sheet'!A$11:BY$187,9,FALSE)),"",VLOOKUP(A61,'Master Sheet'!A$11:BY$187,9,FALSE)))</f>
        <v/>
      </c>
      <c r="K61" s="14" t="str">
        <f t="shared" si="19"/>
        <v/>
      </c>
      <c r="AP61" s="42">
        <f>'Master Sheet'!J68</f>
        <v>0</v>
      </c>
      <c r="AQ61" s="42">
        <f>'Master Sheet'!K68</f>
        <v>0</v>
      </c>
      <c r="AR61" s="42">
        <f>'Master Sheet'!L68</f>
        <v>0</v>
      </c>
      <c r="AS61" s="42">
        <f>'Master Sheet'!M68</f>
        <v>0</v>
      </c>
      <c r="AT61" s="42" t="str">
        <f>'Master Sheet'!N68</f>
        <v/>
      </c>
      <c r="AU61" s="42" t="str">
        <f>'Master Sheet'!O68</f>
        <v/>
      </c>
      <c r="AV61" s="42">
        <f>'Master Sheet'!Q68</f>
        <v>0</v>
      </c>
      <c r="AW61" s="42">
        <f>'Master Sheet'!R68</f>
        <v>0</v>
      </c>
      <c r="AX61" s="42">
        <f>'Master Sheet'!S68</f>
        <v>0</v>
      </c>
      <c r="AY61" s="42">
        <f>'Master Sheet'!T68</f>
        <v>0</v>
      </c>
      <c r="AZ61" s="42" t="str">
        <f>'Master Sheet'!U68</f>
        <v/>
      </c>
      <c r="BA61" s="42" t="str">
        <f>'Master Sheet'!V68</f>
        <v/>
      </c>
      <c r="BB61" s="42">
        <f>'Master Sheet'!X68</f>
        <v>0</v>
      </c>
      <c r="BC61" s="42">
        <f>'Master Sheet'!Y68</f>
        <v>0</v>
      </c>
      <c r="BD61" s="42">
        <f>'Master Sheet'!Z68</f>
        <v>0</v>
      </c>
      <c r="BE61" s="42">
        <f>'Master Sheet'!AA68</f>
        <v>0</v>
      </c>
      <c r="BF61" s="42" t="str">
        <f>'Master Sheet'!AB68</f>
        <v/>
      </c>
      <c r="BG61" s="42" t="str">
        <f>'Master Sheet'!AC68</f>
        <v/>
      </c>
      <c r="BH61" s="42">
        <f>'Master Sheet'!AE68</f>
        <v>0</v>
      </c>
      <c r="BI61" s="42">
        <f>'Master Sheet'!AF68</f>
        <v>0</v>
      </c>
      <c r="BJ61" s="42">
        <f>'Master Sheet'!AG68</f>
        <v>0</v>
      </c>
      <c r="BK61" s="42">
        <f>'Master Sheet'!AH68</f>
        <v>0</v>
      </c>
      <c r="BL61" s="42" t="str">
        <f>'Master Sheet'!AI68</f>
        <v/>
      </c>
      <c r="BM61" s="42" t="str">
        <f>'Master Sheet'!AJ68</f>
        <v/>
      </c>
      <c r="BN61" s="42">
        <f>'Master Sheet'!AL68</f>
        <v>0</v>
      </c>
      <c r="BO61" s="42">
        <f>'Master Sheet'!AM68</f>
        <v>0</v>
      </c>
      <c r="BP61" s="42">
        <f>'Master Sheet'!AN68</f>
        <v>0</v>
      </c>
      <c r="BQ61" s="42">
        <f>'Master Sheet'!AO68</f>
        <v>0</v>
      </c>
      <c r="BR61" s="42" t="str">
        <f>'Master Sheet'!AP68</f>
        <v/>
      </c>
      <c r="BS61" s="42" t="str">
        <f>'Master Sheet'!AQ68</f>
        <v/>
      </c>
      <c r="BT61" s="42">
        <f>'Master Sheet'!AS68</f>
        <v>0</v>
      </c>
      <c r="BU61" s="42">
        <f>'Master Sheet'!AT68</f>
        <v>0</v>
      </c>
      <c r="BV61" s="42">
        <f>'Master Sheet'!AU68</f>
        <v>0</v>
      </c>
      <c r="BW61" s="42">
        <f>'Master Sheet'!AV68</f>
        <v>0</v>
      </c>
      <c r="BX61" s="42" t="str">
        <f>'Master Sheet'!AW68</f>
        <v/>
      </c>
      <c r="BY61" s="42" t="str">
        <f>'Master Sheet'!AX68</f>
        <v/>
      </c>
    </row>
    <row r="62" spans="1:77" ht="15.95" customHeight="1" x14ac:dyDescent="0.25">
      <c r="A62" s="12">
        <v>56</v>
      </c>
      <c r="B62" s="53" t="str">
        <f>IF(AND(C62=""),"",IF(ISNA(VLOOKUP(A62,'Master Sheet'!A$11:BY$187,2,FALSE)),"",VLOOKUP(A62,'Master Sheet'!A$11:BY$187,2,FALSE)))</f>
        <v/>
      </c>
      <c r="C62" s="20" t="str">
        <f>IF(AND(G$3=""),"",IF(AND('Master Sheet'!C66=""),"",'Master Sheet'!C66))</f>
        <v/>
      </c>
      <c r="D62" s="21" t="str">
        <f t="shared" si="26"/>
        <v/>
      </c>
      <c r="E62" s="21" t="str">
        <f t="shared" si="27"/>
        <v/>
      </c>
      <c r="F62" s="21" t="str">
        <f t="shared" si="28"/>
        <v/>
      </c>
      <c r="G62" s="21" t="str">
        <f t="shared" si="29"/>
        <v/>
      </c>
      <c r="H62" s="21" t="str">
        <f t="shared" si="30"/>
        <v/>
      </c>
      <c r="I62" s="46" t="str">
        <f t="shared" si="31"/>
        <v/>
      </c>
      <c r="J62" s="25" t="str">
        <f>IF(AND(C62=""),"",IF(ISNA(VLOOKUP(A62,'Master Sheet'!A$11:BY$187,9,FALSE)),"",VLOOKUP(A62,'Master Sheet'!A$11:BY$187,9,FALSE)))</f>
        <v/>
      </c>
      <c r="K62" s="14" t="str">
        <f t="shared" si="19"/>
        <v/>
      </c>
      <c r="AP62" s="42">
        <f>'Master Sheet'!J69</f>
        <v>0</v>
      </c>
      <c r="AQ62" s="42">
        <f>'Master Sheet'!K69</f>
        <v>0</v>
      </c>
      <c r="AR62" s="42">
        <f>'Master Sheet'!L69</f>
        <v>0</v>
      </c>
      <c r="AS62" s="42">
        <f>'Master Sheet'!M69</f>
        <v>0</v>
      </c>
      <c r="AT62" s="42" t="str">
        <f>'Master Sheet'!N69</f>
        <v/>
      </c>
      <c r="AU62" s="42" t="str">
        <f>'Master Sheet'!O69</f>
        <v/>
      </c>
      <c r="AV62" s="42">
        <f>'Master Sheet'!Q69</f>
        <v>0</v>
      </c>
      <c r="AW62" s="42">
        <f>'Master Sheet'!R69</f>
        <v>0</v>
      </c>
      <c r="AX62" s="42">
        <f>'Master Sheet'!S69</f>
        <v>0</v>
      </c>
      <c r="AY62" s="42">
        <f>'Master Sheet'!T69</f>
        <v>0</v>
      </c>
      <c r="AZ62" s="42" t="str">
        <f>'Master Sheet'!U69</f>
        <v/>
      </c>
      <c r="BA62" s="42" t="str">
        <f>'Master Sheet'!V69</f>
        <v/>
      </c>
      <c r="BB62" s="42">
        <f>'Master Sheet'!X69</f>
        <v>0</v>
      </c>
      <c r="BC62" s="42">
        <f>'Master Sheet'!Y69</f>
        <v>0</v>
      </c>
      <c r="BD62" s="42">
        <f>'Master Sheet'!Z69</f>
        <v>0</v>
      </c>
      <c r="BE62" s="42">
        <f>'Master Sheet'!AA69</f>
        <v>0</v>
      </c>
      <c r="BF62" s="42" t="str">
        <f>'Master Sheet'!AB69</f>
        <v/>
      </c>
      <c r="BG62" s="42" t="str">
        <f>'Master Sheet'!AC69</f>
        <v/>
      </c>
      <c r="BH62" s="42">
        <f>'Master Sheet'!AE69</f>
        <v>0</v>
      </c>
      <c r="BI62" s="42">
        <f>'Master Sheet'!AF69</f>
        <v>0</v>
      </c>
      <c r="BJ62" s="42">
        <f>'Master Sheet'!AG69</f>
        <v>0</v>
      </c>
      <c r="BK62" s="42">
        <f>'Master Sheet'!AH69</f>
        <v>0</v>
      </c>
      <c r="BL62" s="42" t="str">
        <f>'Master Sheet'!AI69</f>
        <v/>
      </c>
      <c r="BM62" s="42" t="str">
        <f>'Master Sheet'!AJ69</f>
        <v/>
      </c>
      <c r="BN62" s="42">
        <f>'Master Sheet'!AL69</f>
        <v>0</v>
      </c>
      <c r="BO62" s="42">
        <f>'Master Sheet'!AM69</f>
        <v>0</v>
      </c>
      <c r="BP62" s="42">
        <f>'Master Sheet'!AN69</f>
        <v>0</v>
      </c>
      <c r="BQ62" s="42">
        <f>'Master Sheet'!AO69</f>
        <v>0</v>
      </c>
      <c r="BR62" s="42" t="str">
        <f>'Master Sheet'!AP69</f>
        <v/>
      </c>
      <c r="BS62" s="42" t="str">
        <f>'Master Sheet'!AQ69</f>
        <v/>
      </c>
      <c r="BT62" s="42">
        <f>'Master Sheet'!AS69</f>
        <v>0</v>
      </c>
      <c r="BU62" s="42">
        <f>'Master Sheet'!AT69</f>
        <v>0</v>
      </c>
      <c r="BV62" s="42">
        <f>'Master Sheet'!AU69</f>
        <v>0</v>
      </c>
      <c r="BW62" s="42">
        <f>'Master Sheet'!AV69</f>
        <v>0</v>
      </c>
      <c r="BX62" s="42" t="str">
        <f>'Master Sheet'!AW69</f>
        <v/>
      </c>
      <c r="BY62" s="42" t="str">
        <f>'Master Sheet'!AX69</f>
        <v/>
      </c>
    </row>
    <row r="63" spans="1:77" ht="15.95" customHeight="1" x14ac:dyDescent="0.25">
      <c r="A63" s="12">
        <v>57</v>
      </c>
      <c r="B63" s="53" t="str">
        <f>IF(AND(C63=""),"",IF(ISNA(VLOOKUP(A63,'Master Sheet'!A$11:BY$187,2,FALSE)),"",VLOOKUP(A63,'Master Sheet'!A$11:BY$187,2,FALSE)))</f>
        <v/>
      </c>
      <c r="C63" s="20" t="str">
        <f>IF(AND(G$3=""),"",IF(AND('Master Sheet'!C67=""),"",'Master Sheet'!C67))</f>
        <v/>
      </c>
      <c r="D63" s="21" t="str">
        <f t="shared" si="26"/>
        <v/>
      </c>
      <c r="E63" s="21" t="str">
        <f t="shared" si="27"/>
        <v/>
      </c>
      <c r="F63" s="21" t="str">
        <f t="shared" si="28"/>
        <v/>
      </c>
      <c r="G63" s="21" t="str">
        <f t="shared" si="29"/>
        <v/>
      </c>
      <c r="H63" s="21" t="str">
        <f t="shared" si="30"/>
        <v/>
      </c>
      <c r="I63" s="46" t="str">
        <f t="shared" si="31"/>
        <v/>
      </c>
      <c r="J63" s="25" t="str">
        <f>IF(AND(C63=""),"",IF(ISNA(VLOOKUP(A63,'Master Sheet'!A$11:BY$187,9,FALSE)),"",VLOOKUP(A63,'Master Sheet'!A$11:BY$187,9,FALSE)))</f>
        <v/>
      </c>
      <c r="K63" s="14" t="str">
        <f t="shared" si="19"/>
        <v/>
      </c>
      <c r="AP63" s="42">
        <f>'Master Sheet'!J70</f>
        <v>0</v>
      </c>
      <c r="AQ63" s="42">
        <f>'Master Sheet'!K70</f>
        <v>0</v>
      </c>
      <c r="AR63" s="42">
        <f>'Master Sheet'!L70</f>
        <v>0</v>
      </c>
      <c r="AS63" s="42">
        <f>'Master Sheet'!M70</f>
        <v>0</v>
      </c>
      <c r="AT63" s="42" t="str">
        <f>'Master Sheet'!N70</f>
        <v/>
      </c>
      <c r="AU63" s="42" t="str">
        <f>'Master Sheet'!O70</f>
        <v/>
      </c>
      <c r="AV63" s="42">
        <f>'Master Sheet'!Q70</f>
        <v>0</v>
      </c>
      <c r="AW63" s="42">
        <f>'Master Sheet'!R70</f>
        <v>0</v>
      </c>
      <c r="AX63" s="42">
        <f>'Master Sheet'!S70</f>
        <v>0</v>
      </c>
      <c r="AY63" s="42">
        <f>'Master Sheet'!T70</f>
        <v>0</v>
      </c>
      <c r="AZ63" s="42" t="str">
        <f>'Master Sheet'!U70</f>
        <v/>
      </c>
      <c r="BA63" s="42" t="str">
        <f>'Master Sheet'!V70</f>
        <v/>
      </c>
      <c r="BB63" s="42">
        <f>'Master Sheet'!X70</f>
        <v>0</v>
      </c>
      <c r="BC63" s="42">
        <f>'Master Sheet'!Y70</f>
        <v>0</v>
      </c>
      <c r="BD63" s="42">
        <f>'Master Sheet'!Z70</f>
        <v>0</v>
      </c>
      <c r="BE63" s="42">
        <f>'Master Sheet'!AA70</f>
        <v>0</v>
      </c>
      <c r="BF63" s="42" t="str">
        <f>'Master Sheet'!AB70</f>
        <v/>
      </c>
      <c r="BG63" s="42" t="str">
        <f>'Master Sheet'!AC70</f>
        <v/>
      </c>
      <c r="BH63" s="42">
        <f>'Master Sheet'!AE70</f>
        <v>0</v>
      </c>
      <c r="BI63" s="42">
        <f>'Master Sheet'!AF70</f>
        <v>0</v>
      </c>
      <c r="BJ63" s="42">
        <f>'Master Sheet'!AG70</f>
        <v>0</v>
      </c>
      <c r="BK63" s="42">
        <f>'Master Sheet'!AH70</f>
        <v>0</v>
      </c>
      <c r="BL63" s="42" t="str">
        <f>'Master Sheet'!AI70</f>
        <v/>
      </c>
      <c r="BM63" s="42" t="str">
        <f>'Master Sheet'!AJ70</f>
        <v/>
      </c>
      <c r="BN63" s="42">
        <f>'Master Sheet'!AL70</f>
        <v>0</v>
      </c>
      <c r="BO63" s="42">
        <f>'Master Sheet'!AM70</f>
        <v>0</v>
      </c>
      <c r="BP63" s="42">
        <f>'Master Sheet'!AN70</f>
        <v>0</v>
      </c>
      <c r="BQ63" s="42">
        <f>'Master Sheet'!AO70</f>
        <v>0</v>
      </c>
      <c r="BR63" s="42" t="str">
        <f>'Master Sheet'!AP70</f>
        <v/>
      </c>
      <c r="BS63" s="42" t="str">
        <f>'Master Sheet'!AQ70</f>
        <v/>
      </c>
      <c r="BT63" s="42">
        <f>'Master Sheet'!AS70</f>
        <v>0</v>
      </c>
      <c r="BU63" s="42">
        <f>'Master Sheet'!AT70</f>
        <v>0</v>
      </c>
      <c r="BV63" s="42">
        <f>'Master Sheet'!AU70</f>
        <v>0</v>
      </c>
      <c r="BW63" s="42">
        <f>'Master Sheet'!AV70</f>
        <v>0</v>
      </c>
      <c r="BX63" s="42" t="str">
        <f>'Master Sheet'!AW70</f>
        <v/>
      </c>
      <c r="BY63" s="42" t="str">
        <f>'Master Sheet'!AX70</f>
        <v/>
      </c>
    </row>
    <row r="64" spans="1:77" ht="15.95" customHeight="1" x14ac:dyDescent="0.25">
      <c r="A64" s="12">
        <v>58</v>
      </c>
      <c r="B64" s="53" t="str">
        <f>IF(AND(C64=""),"",IF(ISNA(VLOOKUP(A64,'Master Sheet'!A$11:BY$187,2,FALSE)),"",VLOOKUP(A64,'Master Sheet'!A$11:BY$187,2,FALSE)))</f>
        <v/>
      </c>
      <c r="C64" s="20" t="str">
        <f>IF(AND(G$3=""),"",IF(AND('Master Sheet'!C68=""),"",'Master Sheet'!C68))</f>
        <v/>
      </c>
      <c r="D64" s="21" t="str">
        <f t="shared" si="26"/>
        <v/>
      </c>
      <c r="E64" s="21" t="str">
        <f t="shared" si="27"/>
        <v/>
      </c>
      <c r="F64" s="21" t="str">
        <f t="shared" si="28"/>
        <v/>
      </c>
      <c r="G64" s="21" t="str">
        <f t="shared" si="29"/>
        <v/>
      </c>
      <c r="H64" s="21" t="str">
        <f t="shared" si="30"/>
        <v/>
      </c>
      <c r="I64" s="46" t="str">
        <f t="shared" si="31"/>
        <v/>
      </c>
      <c r="J64" s="25" t="str">
        <f>IF(AND(C64=""),"",IF(ISNA(VLOOKUP(A64,'Master Sheet'!A$11:BY$187,9,FALSE)),"",VLOOKUP(A64,'Master Sheet'!A$11:BY$187,9,FALSE)))</f>
        <v/>
      </c>
      <c r="K64" s="14" t="str">
        <f t="shared" si="19"/>
        <v/>
      </c>
      <c r="AP64" s="42">
        <f>'Master Sheet'!J71</f>
        <v>0</v>
      </c>
      <c r="AQ64" s="42">
        <f>'Master Sheet'!K71</f>
        <v>0</v>
      </c>
      <c r="AR64" s="42">
        <f>'Master Sheet'!L71</f>
        <v>0</v>
      </c>
      <c r="AS64" s="42">
        <f>'Master Sheet'!M71</f>
        <v>0</v>
      </c>
      <c r="AT64" s="42" t="str">
        <f>'Master Sheet'!N71</f>
        <v/>
      </c>
      <c r="AU64" s="42" t="str">
        <f>'Master Sheet'!O71</f>
        <v/>
      </c>
      <c r="AV64" s="42">
        <f>'Master Sheet'!Q71</f>
        <v>0</v>
      </c>
      <c r="AW64" s="42">
        <f>'Master Sheet'!R71</f>
        <v>0</v>
      </c>
      <c r="AX64" s="42">
        <f>'Master Sheet'!S71</f>
        <v>0</v>
      </c>
      <c r="AY64" s="42">
        <f>'Master Sheet'!T71</f>
        <v>0</v>
      </c>
      <c r="AZ64" s="42" t="str">
        <f>'Master Sheet'!U71</f>
        <v/>
      </c>
      <c r="BA64" s="42" t="str">
        <f>'Master Sheet'!V71</f>
        <v/>
      </c>
      <c r="BB64" s="42">
        <f>'Master Sheet'!X71</f>
        <v>0</v>
      </c>
      <c r="BC64" s="42">
        <f>'Master Sheet'!Y71</f>
        <v>0</v>
      </c>
      <c r="BD64" s="42">
        <f>'Master Sheet'!Z71</f>
        <v>0</v>
      </c>
      <c r="BE64" s="42">
        <f>'Master Sheet'!AA71</f>
        <v>0</v>
      </c>
      <c r="BF64" s="42" t="str">
        <f>'Master Sheet'!AB71</f>
        <v/>
      </c>
      <c r="BG64" s="42" t="str">
        <f>'Master Sheet'!AC71</f>
        <v/>
      </c>
      <c r="BH64" s="42">
        <f>'Master Sheet'!AE71</f>
        <v>0</v>
      </c>
      <c r="BI64" s="42">
        <f>'Master Sheet'!AF71</f>
        <v>0</v>
      </c>
      <c r="BJ64" s="42">
        <f>'Master Sheet'!AG71</f>
        <v>0</v>
      </c>
      <c r="BK64" s="42">
        <f>'Master Sheet'!AH71</f>
        <v>0</v>
      </c>
      <c r="BL64" s="42" t="str">
        <f>'Master Sheet'!AI71</f>
        <v/>
      </c>
      <c r="BM64" s="42" t="str">
        <f>'Master Sheet'!AJ71</f>
        <v/>
      </c>
      <c r="BN64" s="42">
        <f>'Master Sheet'!AL71</f>
        <v>0</v>
      </c>
      <c r="BO64" s="42">
        <f>'Master Sheet'!AM71</f>
        <v>0</v>
      </c>
      <c r="BP64" s="42">
        <f>'Master Sheet'!AN71</f>
        <v>0</v>
      </c>
      <c r="BQ64" s="42">
        <f>'Master Sheet'!AO71</f>
        <v>0</v>
      </c>
      <c r="BR64" s="42" t="str">
        <f>'Master Sheet'!AP71</f>
        <v/>
      </c>
      <c r="BS64" s="42" t="str">
        <f>'Master Sheet'!AQ71</f>
        <v/>
      </c>
      <c r="BT64" s="42">
        <f>'Master Sheet'!AS71</f>
        <v>0</v>
      </c>
      <c r="BU64" s="42">
        <f>'Master Sheet'!AT71</f>
        <v>0</v>
      </c>
      <c r="BV64" s="42">
        <f>'Master Sheet'!AU71</f>
        <v>0</v>
      </c>
      <c r="BW64" s="42">
        <f>'Master Sheet'!AV71</f>
        <v>0</v>
      </c>
      <c r="BX64" s="42" t="str">
        <f>'Master Sheet'!AW71</f>
        <v/>
      </c>
      <c r="BY64" s="42" t="str">
        <f>'Master Sheet'!AX71</f>
        <v/>
      </c>
    </row>
    <row r="65" spans="1:77" ht="15.95" customHeight="1" x14ac:dyDescent="0.25">
      <c r="A65" s="12">
        <v>59</v>
      </c>
      <c r="B65" s="53" t="str">
        <f>IF(AND(C65=""),"",IF(ISNA(VLOOKUP(A65,'Master Sheet'!A$11:BY$187,2,FALSE)),"",VLOOKUP(A65,'Master Sheet'!A$11:BY$187,2,FALSE)))</f>
        <v/>
      </c>
      <c r="C65" s="20" t="str">
        <f>IF(AND(G$3=""),"",IF(AND('Master Sheet'!C69=""),"",'Master Sheet'!C69))</f>
        <v/>
      </c>
      <c r="D65" s="21" t="str">
        <f t="shared" si="26"/>
        <v/>
      </c>
      <c r="E65" s="21" t="str">
        <f t="shared" si="27"/>
        <v/>
      </c>
      <c r="F65" s="21" t="str">
        <f t="shared" si="28"/>
        <v/>
      </c>
      <c r="G65" s="21" t="str">
        <f t="shared" si="29"/>
        <v/>
      </c>
      <c r="H65" s="21" t="str">
        <f t="shared" si="30"/>
        <v/>
      </c>
      <c r="I65" s="46" t="str">
        <f t="shared" si="31"/>
        <v/>
      </c>
      <c r="J65" s="25" t="str">
        <f>IF(AND(C65=""),"",IF(ISNA(VLOOKUP(A65,'Master Sheet'!A$11:BY$187,9,FALSE)),"",VLOOKUP(A65,'Master Sheet'!A$11:BY$187,9,FALSE)))</f>
        <v/>
      </c>
      <c r="K65" s="14" t="str">
        <f t="shared" si="19"/>
        <v/>
      </c>
      <c r="AP65" s="42">
        <f>'Master Sheet'!J72</f>
        <v>0</v>
      </c>
      <c r="AQ65" s="42">
        <f>'Master Sheet'!K72</f>
        <v>0</v>
      </c>
      <c r="AR65" s="42">
        <f>'Master Sheet'!L72</f>
        <v>0</v>
      </c>
      <c r="AS65" s="42">
        <f>'Master Sheet'!M72</f>
        <v>0</v>
      </c>
      <c r="AT65" s="42" t="str">
        <f>'Master Sheet'!N72</f>
        <v/>
      </c>
      <c r="AU65" s="42" t="str">
        <f>'Master Sheet'!O72</f>
        <v/>
      </c>
      <c r="AV65" s="42">
        <f>'Master Sheet'!Q72</f>
        <v>0</v>
      </c>
      <c r="AW65" s="42">
        <f>'Master Sheet'!R72</f>
        <v>0</v>
      </c>
      <c r="AX65" s="42">
        <f>'Master Sheet'!S72</f>
        <v>0</v>
      </c>
      <c r="AY65" s="42">
        <f>'Master Sheet'!T72</f>
        <v>0</v>
      </c>
      <c r="AZ65" s="42" t="str">
        <f>'Master Sheet'!U72</f>
        <v/>
      </c>
      <c r="BA65" s="42" t="str">
        <f>'Master Sheet'!V72</f>
        <v/>
      </c>
      <c r="BB65" s="42">
        <f>'Master Sheet'!X72</f>
        <v>0</v>
      </c>
      <c r="BC65" s="42">
        <f>'Master Sheet'!Y72</f>
        <v>0</v>
      </c>
      <c r="BD65" s="42">
        <f>'Master Sheet'!Z72</f>
        <v>0</v>
      </c>
      <c r="BE65" s="42">
        <f>'Master Sheet'!AA72</f>
        <v>0</v>
      </c>
      <c r="BF65" s="42" t="str">
        <f>'Master Sheet'!AB72</f>
        <v/>
      </c>
      <c r="BG65" s="42" t="str">
        <f>'Master Sheet'!AC72</f>
        <v/>
      </c>
      <c r="BH65" s="42">
        <f>'Master Sheet'!AE72</f>
        <v>0</v>
      </c>
      <c r="BI65" s="42">
        <f>'Master Sheet'!AF72</f>
        <v>0</v>
      </c>
      <c r="BJ65" s="42">
        <f>'Master Sheet'!AG72</f>
        <v>0</v>
      </c>
      <c r="BK65" s="42">
        <f>'Master Sheet'!AH72</f>
        <v>0</v>
      </c>
      <c r="BL65" s="42" t="str">
        <f>'Master Sheet'!AI72</f>
        <v/>
      </c>
      <c r="BM65" s="42" t="str">
        <f>'Master Sheet'!AJ72</f>
        <v/>
      </c>
      <c r="BN65" s="42">
        <f>'Master Sheet'!AL72</f>
        <v>0</v>
      </c>
      <c r="BO65" s="42">
        <f>'Master Sheet'!AM72</f>
        <v>0</v>
      </c>
      <c r="BP65" s="42">
        <f>'Master Sheet'!AN72</f>
        <v>0</v>
      </c>
      <c r="BQ65" s="42">
        <f>'Master Sheet'!AO72</f>
        <v>0</v>
      </c>
      <c r="BR65" s="42" t="str">
        <f>'Master Sheet'!AP72</f>
        <v/>
      </c>
      <c r="BS65" s="42" t="str">
        <f>'Master Sheet'!AQ72</f>
        <v/>
      </c>
      <c r="BT65" s="42">
        <f>'Master Sheet'!AS72</f>
        <v>0</v>
      </c>
      <c r="BU65" s="42">
        <f>'Master Sheet'!AT72</f>
        <v>0</v>
      </c>
      <c r="BV65" s="42">
        <f>'Master Sheet'!AU72</f>
        <v>0</v>
      </c>
      <c r="BW65" s="42">
        <f>'Master Sheet'!AV72</f>
        <v>0</v>
      </c>
      <c r="BX65" s="42" t="str">
        <f>'Master Sheet'!AW72</f>
        <v/>
      </c>
      <c r="BY65" s="42" t="str">
        <f>'Master Sheet'!AX72</f>
        <v/>
      </c>
    </row>
    <row r="66" spans="1:77" ht="15.95" customHeight="1" x14ac:dyDescent="0.25">
      <c r="A66" s="12">
        <v>60</v>
      </c>
      <c r="B66" s="53" t="str">
        <f>IF(AND(C66=""),"",IF(ISNA(VLOOKUP(A66,'Master Sheet'!A$11:BY$187,2,FALSE)),"",VLOOKUP(A66,'Master Sheet'!A$11:BY$187,2,FALSE)))</f>
        <v/>
      </c>
      <c r="C66" s="20" t="str">
        <f>IF(AND(G$3=""),"",IF(AND('Master Sheet'!C70=""),"",'Master Sheet'!C70))</f>
        <v/>
      </c>
      <c r="D66" s="21" t="str">
        <f t="shared" si="26"/>
        <v/>
      </c>
      <c r="E66" s="21" t="str">
        <f t="shared" si="27"/>
        <v/>
      </c>
      <c r="F66" s="21" t="str">
        <f t="shared" si="28"/>
        <v/>
      </c>
      <c r="G66" s="21" t="str">
        <f t="shared" si="29"/>
        <v/>
      </c>
      <c r="H66" s="21" t="str">
        <f t="shared" si="30"/>
        <v/>
      </c>
      <c r="I66" s="46" t="str">
        <f t="shared" si="31"/>
        <v/>
      </c>
      <c r="J66" s="25" t="str">
        <f>IF(AND(C66=""),"",IF(ISNA(VLOOKUP(A66,'Master Sheet'!A$11:BY$187,9,FALSE)),"",VLOOKUP(A66,'Master Sheet'!A$11:BY$187,9,FALSE)))</f>
        <v/>
      </c>
      <c r="K66" s="14" t="str">
        <f t="shared" si="19"/>
        <v/>
      </c>
      <c r="AP66" s="42">
        <f>'Master Sheet'!J73</f>
        <v>0</v>
      </c>
      <c r="AQ66" s="42">
        <f>'Master Sheet'!K73</f>
        <v>0</v>
      </c>
      <c r="AR66" s="42">
        <f>'Master Sheet'!L73</f>
        <v>0</v>
      </c>
      <c r="AS66" s="42">
        <f>'Master Sheet'!M73</f>
        <v>0</v>
      </c>
      <c r="AT66" s="42" t="str">
        <f>'Master Sheet'!N73</f>
        <v/>
      </c>
      <c r="AU66" s="42" t="str">
        <f>'Master Sheet'!O73</f>
        <v/>
      </c>
      <c r="AV66" s="42">
        <f>'Master Sheet'!Q73</f>
        <v>0</v>
      </c>
      <c r="AW66" s="42">
        <f>'Master Sheet'!R73</f>
        <v>0</v>
      </c>
      <c r="AX66" s="42">
        <f>'Master Sheet'!S73</f>
        <v>0</v>
      </c>
      <c r="AY66" s="42">
        <f>'Master Sheet'!T73</f>
        <v>0</v>
      </c>
      <c r="AZ66" s="42" t="str">
        <f>'Master Sheet'!U73</f>
        <v/>
      </c>
      <c r="BA66" s="42" t="str">
        <f>'Master Sheet'!V73</f>
        <v/>
      </c>
      <c r="BB66" s="42">
        <f>'Master Sheet'!X73</f>
        <v>0</v>
      </c>
      <c r="BC66" s="42">
        <f>'Master Sheet'!Y73</f>
        <v>0</v>
      </c>
      <c r="BD66" s="42">
        <f>'Master Sheet'!Z73</f>
        <v>0</v>
      </c>
      <c r="BE66" s="42">
        <f>'Master Sheet'!AA73</f>
        <v>0</v>
      </c>
      <c r="BF66" s="42" t="str">
        <f>'Master Sheet'!AB73</f>
        <v/>
      </c>
      <c r="BG66" s="42" t="str">
        <f>'Master Sheet'!AC73</f>
        <v/>
      </c>
      <c r="BH66" s="42">
        <f>'Master Sheet'!AE73</f>
        <v>0</v>
      </c>
      <c r="BI66" s="42">
        <f>'Master Sheet'!AF73</f>
        <v>0</v>
      </c>
      <c r="BJ66" s="42">
        <f>'Master Sheet'!AG73</f>
        <v>0</v>
      </c>
      <c r="BK66" s="42">
        <f>'Master Sheet'!AH73</f>
        <v>0</v>
      </c>
      <c r="BL66" s="42" t="str">
        <f>'Master Sheet'!AI73</f>
        <v/>
      </c>
      <c r="BM66" s="42" t="str">
        <f>'Master Sheet'!AJ73</f>
        <v/>
      </c>
      <c r="BN66" s="42">
        <f>'Master Sheet'!AL73</f>
        <v>0</v>
      </c>
      <c r="BO66" s="42">
        <f>'Master Sheet'!AM73</f>
        <v>0</v>
      </c>
      <c r="BP66" s="42">
        <f>'Master Sheet'!AN73</f>
        <v>0</v>
      </c>
      <c r="BQ66" s="42">
        <f>'Master Sheet'!AO73</f>
        <v>0</v>
      </c>
      <c r="BR66" s="42" t="str">
        <f>'Master Sheet'!AP73</f>
        <v/>
      </c>
      <c r="BS66" s="42" t="str">
        <f>'Master Sheet'!AQ73</f>
        <v/>
      </c>
      <c r="BT66" s="42">
        <f>'Master Sheet'!AS73</f>
        <v>0</v>
      </c>
      <c r="BU66" s="42">
        <f>'Master Sheet'!AT73</f>
        <v>0</v>
      </c>
      <c r="BV66" s="42">
        <f>'Master Sheet'!AU73</f>
        <v>0</v>
      </c>
      <c r="BW66" s="42">
        <f>'Master Sheet'!AV73</f>
        <v>0</v>
      </c>
      <c r="BX66" s="42" t="str">
        <f>'Master Sheet'!AW73</f>
        <v/>
      </c>
      <c r="BY66" s="42" t="str">
        <f>'Master Sheet'!AX73</f>
        <v/>
      </c>
    </row>
    <row r="67" spans="1:77" ht="15.95" customHeight="1" x14ac:dyDescent="0.25">
      <c r="A67" s="12">
        <v>61</v>
      </c>
      <c r="B67" s="53" t="str">
        <f>IF(AND(C67=""),"",IF(ISNA(VLOOKUP(A67,'Master Sheet'!A$11:BY$187,2,FALSE)),"",VLOOKUP(A67,'Master Sheet'!A$11:BY$187,2,FALSE)))</f>
        <v/>
      </c>
      <c r="C67" s="20" t="str">
        <f>IF(AND(G$3=""),"",IF(AND('Master Sheet'!C71=""),"",'Master Sheet'!C71))</f>
        <v/>
      </c>
      <c r="D67" s="21" t="str">
        <f t="shared" si="26"/>
        <v/>
      </c>
      <c r="E67" s="21" t="str">
        <f t="shared" si="27"/>
        <v/>
      </c>
      <c r="F67" s="21" t="str">
        <f t="shared" si="28"/>
        <v/>
      </c>
      <c r="G67" s="21" t="str">
        <f t="shared" si="29"/>
        <v/>
      </c>
      <c r="H67" s="21" t="str">
        <f t="shared" si="30"/>
        <v/>
      </c>
      <c r="I67" s="46" t="str">
        <f t="shared" si="31"/>
        <v/>
      </c>
      <c r="J67" s="25" t="str">
        <f>IF(AND(C67=""),"",IF(ISNA(VLOOKUP(A67,'Master Sheet'!A$11:BY$187,9,FALSE)),"",VLOOKUP(A67,'Master Sheet'!A$11:BY$187,9,FALSE)))</f>
        <v/>
      </c>
      <c r="K67" s="14" t="str">
        <f t="shared" si="19"/>
        <v/>
      </c>
      <c r="AP67" s="42">
        <f>'Master Sheet'!J74</f>
        <v>0</v>
      </c>
      <c r="AQ67" s="42">
        <f>'Master Sheet'!K74</f>
        <v>0</v>
      </c>
      <c r="AR67" s="42">
        <f>'Master Sheet'!L74</f>
        <v>0</v>
      </c>
      <c r="AS67" s="42">
        <f>'Master Sheet'!M74</f>
        <v>0</v>
      </c>
      <c r="AT67" s="42" t="str">
        <f>'Master Sheet'!N74</f>
        <v/>
      </c>
      <c r="AU67" s="42" t="str">
        <f>'Master Sheet'!O74</f>
        <v/>
      </c>
      <c r="AV67" s="42">
        <f>'Master Sheet'!Q74</f>
        <v>0</v>
      </c>
      <c r="AW67" s="42">
        <f>'Master Sheet'!R74</f>
        <v>0</v>
      </c>
      <c r="AX67" s="42">
        <f>'Master Sheet'!S74</f>
        <v>0</v>
      </c>
      <c r="AY67" s="42">
        <f>'Master Sheet'!T74</f>
        <v>0</v>
      </c>
      <c r="AZ67" s="42" t="str">
        <f>'Master Sheet'!U74</f>
        <v/>
      </c>
      <c r="BA67" s="42" t="str">
        <f>'Master Sheet'!V74</f>
        <v/>
      </c>
      <c r="BB67" s="42">
        <f>'Master Sheet'!X74</f>
        <v>0</v>
      </c>
      <c r="BC67" s="42">
        <f>'Master Sheet'!Y74</f>
        <v>0</v>
      </c>
      <c r="BD67" s="42">
        <f>'Master Sheet'!Z74</f>
        <v>0</v>
      </c>
      <c r="BE67" s="42">
        <f>'Master Sheet'!AA74</f>
        <v>0</v>
      </c>
      <c r="BF67" s="42" t="str">
        <f>'Master Sheet'!AB74</f>
        <v/>
      </c>
      <c r="BG67" s="42" t="str">
        <f>'Master Sheet'!AC74</f>
        <v/>
      </c>
      <c r="BH67" s="42">
        <f>'Master Sheet'!AE74</f>
        <v>0</v>
      </c>
      <c r="BI67" s="42">
        <f>'Master Sheet'!AF74</f>
        <v>0</v>
      </c>
      <c r="BJ67" s="42">
        <f>'Master Sheet'!AG74</f>
        <v>0</v>
      </c>
      <c r="BK67" s="42">
        <f>'Master Sheet'!AH74</f>
        <v>0</v>
      </c>
      <c r="BL67" s="42" t="str">
        <f>'Master Sheet'!AI74</f>
        <v/>
      </c>
      <c r="BM67" s="42" t="str">
        <f>'Master Sheet'!AJ74</f>
        <v/>
      </c>
      <c r="BN67" s="42">
        <f>'Master Sheet'!AL74</f>
        <v>0</v>
      </c>
      <c r="BO67" s="42">
        <f>'Master Sheet'!AM74</f>
        <v>0</v>
      </c>
      <c r="BP67" s="42">
        <f>'Master Sheet'!AN74</f>
        <v>0</v>
      </c>
      <c r="BQ67" s="42">
        <f>'Master Sheet'!AO74</f>
        <v>0</v>
      </c>
      <c r="BR67" s="42" t="str">
        <f>'Master Sheet'!AP74</f>
        <v/>
      </c>
      <c r="BS67" s="42" t="str">
        <f>'Master Sheet'!AQ74</f>
        <v/>
      </c>
      <c r="BT67" s="42">
        <f>'Master Sheet'!AS74</f>
        <v>0</v>
      </c>
      <c r="BU67" s="42">
        <f>'Master Sheet'!AT74</f>
        <v>0</v>
      </c>
      <c r="BV67" s="42">
        <f>'Master Sheet'!AU74</f>
        <v>0</v>
      </c>
      <c r="BW67" s="42">
        <f>'Master Sheet'!AV74</f>
        <v>0</v>
      </c>
      <c r="BX67" s="42" t="str">
        <f>'Master Sheet'!AW74</f>
        <v/>
      </c>
      <c r="BY67" s="42" t="str">
        <f>'Master Sheet'!AX74</f>
        <v/>
      </c>
    </row>
    <row r="68" spans="1:77" ht="15.95" customHeight="1" x14ac:dyDescent="0.25">
      <c r="A68" s="12">
        <v>62</v>
      </c>
      <c r="B68" s="53" t="str">
        <f>IF(AND(C68=""),"",IF(ISNA(VLOOKUP(A68,'Master Sheet'!A$11:BY$187,2,FALSE)),"",VLOOKUP(A68,'Master Sheet'!A$11:BY$187,2,FALSE)))</f>
        <v/>
      </c>
      <c r="C68" s="20" t="str">
        <f>IF(AND(G$3=""),"",IF(AND('Master Sheet'!C72=""),"",'Master Sheet'!C72))</f>
        <v/>
      </c>
      <c r="D68" s="21" t="str">
        <f t="shared" si="26"/>
        <v/>
      </c>
      <c r="E68" s="21" t="str">
        <f t="shared" si="27"/>
        <v/>
      </c>
      <c r="F68" s="21" t="str">
        <f t="shared" si="28"/>
        <v/>
      </c>
      <c r="G68" s="21" t="str">
        <f t="shared" si="29"/>
        <v/>
      </c>
      <c r="H68" s="21" t="str">
        <f t="shared" si="30"/>
        <v/>
      </c>
      <c r="I68" s="46" t="str">
        <f t="shared" si="31"/>
        <v/>
      </c>
      <c r="J68" s="25" t="str">
        <f>IF(AND(C68=""),"",IF(ISNA(VLOOKUP(A68,'Master Sheet'!A$11:BY$187,9,FALSE)),"",VLOOKUP(A68,'Master Sheet'!A$11:BY$187,9,FALSE)))</f>
        <v/>
      </c>
      <c r="K68" s="14" t="str">
        <f t="shared" si="19"/>
        <v/>
      </c>
      <c r="AP68" s="42">
        <f>'Master Sheet'!J75</f>
        <v>0</v>
      </c>
      <c r="AQ68" s="42">
        <f>'Master Sheet'!K75</f>
        <v>0</v>
      </c>
      <c r="AR68" s="42">
        <f>'Master Sheet'!L75</f>
        <v>0</v>
      </c>
      <c r="AS68" s="42">
        <f>'Master Sheet'!M75</f>
        <v>0</v>
      </c>
      <c r="AT68" s="42" t="str">
        <f>'Master Sheet'!N75</f>
        <v/>
      </c>
      <c r="AU68" s="42" t="str">
        <f>'Master Sheet'!O75</f>
        <v/>
      </c>
      <c r="AV68" s="42">
        <f>'Master Sheet'!Q75</f>
        <v>0</v>
      </c>
      <c r="AW68" s="42">
        <f>'Master Sheet'!R75</f>
        <v>0</v>
      </c>
      <c r="AX68" s="42">
        <f>'Master Sheet'!S75</f>
        <v>0</v>
      </c>
      <c r="AY68" s="42">
        <f>'Master Sheet'!T75</f>
        <v>0</v>
      </c>
      <c r="AZ68" s="42" t="str">
        <f>'Master Sheet'!U75</f>
        <v/>
      </c>
      <c r="BA68" s="42" t="str">
        <f>'Master Sheet'!V75</f>
        <v/>
      </c>
      <c r="BB68" s="42">
        <f>'Master Sheet'!X75</f>
        <v>0</v>
      </c>
      <c r="BC68" s="42">
        <f>'Master Sheet'!Y75</f>
        <v>0</v>
      </c>
      <c r="BD68" s="42">
        <f>'Master Sheet'!Z75</f>
        <v>0</v>
      </c>
      <c r="BE68" s="42">
        <f>'Master Sheet'!AA75</f>
        <v>0</v>
      </c>
      <c r="BF68" s="42" t="str">
        <f>'Master Sheet'!AB75</f>
        <v/>
      </c>
      <c r="BG68" s="42" t="str">
        <f>'Master Sheet'!AC75</f>
        <v/>
      </c>
      <c r="BH68" s="42">
        <f>'Master Sheet'!AE75</f>
        <v>0</v>
      </c>
      <c r="BI68" s="42">
        <f>'Master Sheet'!AF75</f>
        <v>0</v>
      </c>
      <c r="BJ68" s="42">
        <f>'Master Sheet'!AG75</f>
        <v>0</v>
      </c>
      <c r="BK68" s="42">
        <f>'Master Sheet'!AH75</f>
        <v>0</v>
      </c>
      <c r="BL68" s="42" t="str">
        <f>'Master Sheet'!AI75</f>
        <v/>
      </c>
      <c r="BM68" s="42" t="str">
        <f>'Master Sheet'!AJ75</f>
        <v/>
      </c>
      <c r="BN68" s="42">
        <f>'Master Sheet'!AL75</f>
        <v>0</v>
      </c>
      <c r="BO68" s="42">
        <f>'Master Sheet'!AM75</f>
        <v>0</v>
      </c>
      <c r="BP68" s="42">
        <f>'Master Sheet'!AN75</f>
        <v>0</v>
      </c>
      <c r="BQ68" s="42">
        <f>'Master Sheet'!AO75</f>
        <v>0</v>
      </c>
      <c r="BR68" s="42" t="str">
        <f>'Master Sheet'!AP75</f>
        <v/>
      </c>
      <c r="BS68" s="42" t="str">
        <f>'Master Sheet'!AQ75</f>
        <v/>
      </c>
      <c r="BT68" s="42">
        <f>'Master Sheet'!AS75</f>
        <v>0</v>
      </c>
      <c r="BU68" s="42">
        <f>'Master Sheet'!AT75</f>
        <v>0</v>
      </c>
      <c r="BV68" s="42">
        <f>'Master Sheet'!AU75</f>
        <v>0</v>
      </c>
      <c r="BW68" s="42">
        <f>'Master Sheet'!AV75</f>
        <v>0</v>
      </c>
      <c r="BX68" s="42" t="str">
        <f>'Master Sheet'!AW75</f>
        <v/>
      </c>
      <c r="BY68" s="42" t="str">
        <f>'Master Sheet'!AX75</f>
        <v/>
      </c>
    </row>
    <row r="69" spans="1:77" ht="15.95" customHeight="1" x14ac:dyDescent="0.25">
      <c r="A69" s="12">
        <v>63</v>
      </c>
      <c r="B69" s="53" t="str">
        <f>IF(AND(C69=""),"",IF(ISNA(VLOOKUP(A69,'Master Sheet'!A$11:BY$187,2,FALSE)),"",VLOOKUP(A69,'Master Sheet'!A$11:BY$187,2,FALSE)))</f>
        <v/>
      </c>
      <c r="C69" s="20" t="str">
        <f>IF(AND(G$3=""),"",IF(AND('Master Sheet'!C73=""),"",'Master Sheet'!C73))</f>
        <v/>
      </c>
      <c r="D69" s="21" t="str">
        <f t="shared" si="26"/>
        <v/>
      </c>
      <c r="E69" s="21" t="str">
        <f t="shared" si="27"/>
        <v/>
      </c>
      <c r="F69" s="21" t="str">
        <f t="shared" si="28"/>
        <v/>
      </c>
      <c r="G69" s="21" t="str">
        <f t="shared" si="29"/>
        <v/>
      </c>
      <c r="H69" s="21" t="str">
        <f t="shared" si="30"/>
        <v/>
      </c>
      <c r="I69" s="46" t="str">
        <f t="shared" si="31"/>
        <v/>
      </c>
      <c r="J69" s="25" t="str">
        <f>IF(AND(C69=""),"",IF(ISNA(VLOOKUP(A69,'Master Sheet'!A$11:BY$187,9,FALSE)),"",VLOOKUP(A69,'Master Sheet'!A$11:BY$187,9,FALSE)))</f>
        <v/>
      </c>
      <c r="K69" s="14" t="str">
        <f t="shared" si="19"/>
        <v/>
      </c>
      <c r="AP69" s="42">
        <f>'Master Sheet'!J76</f>
        <v>0</v>
      </c>
      <c r="AQ69" s="42">
        <f>'Master Sheet'!K76</f>
        <v>0</v>
      </c>
      <c r="AR69" s="42">
        <f>'Master Sheet'!L76</f>
        <v>0</v>
      </c>
      <c r="AS69" s="42">
        <f>'Master Sheet'!M76</f>
        <v>0</v>
      </c>
      <c r="AT69" s="42" t="str">
        <f>'Master Sheet'!N76</f>
        <v/>
      </c>
      <c r="AU69" s="42" t="str">
        <f>'Master Sheet'!O76</f>
        <v/>
      </c>
      <c r="AV69" s="42">
        <f>'Master Sheet'!Q76</f>
        <v>0</v>
      </c>
      <c r="AW69" s="42">
        <f>'Master Sheet'!R76</f>
        <v>0</v>
      </c>
      <c r="AX69" s="42">
        <f>'Master Sheet'!S76</f>
        <v>0</v>
      </c>
      <c r="AY69" s="42">
        <f>'Master Sheet'!T76</f>
        <v>0</v>
      </c>
      <c r="AZ69" s="42" t="str">
        <f>'Master Sheet'!U76</f>
        <v/>
      </c>
      <c r="BA69" s="42" t="str">
        <f>'Master Sheet'!V76</f>
        <v/>
      </c>
      <c r="BB69" s="42">
        <f>'Master Sheet'!X76</f>
        <v>0</v>
      </c>
      <c r="BC69" s="42">
        <f>'Master Sheet'!Y76</f>
        <v>0</v>
      </c>
      <c r="BD69" s="42">
        <f>'Master Sheet'!Z76</f>
        <v>0</v>
      </c>
      <c r="BE69" s="42">
        <f>'Master Sheet'!AA76</f>
        <v>0</v>
      </c>
      <c r="BF69" s="42" t="str">
        <f>'Master Sheet'!AB76</f>
        <v/>
      </c>
      <c r="BG69" s="42" t="str">
        <f>'Master Sheet'!AC76</f>
        <v/>
      </c>
      <c r="BH69" s="42">
        <f>'Master Sheet'!AE76</f>
        <v>0</v>
      </c>
      <c r="BI69" s="42">
        <f>'Master Sheet'!AF76</f>
        <v>0</v>
      </c>
      <c r="BJ69" s="42">
        <f>'Master Sheet'!AG76</f>
        <v>0</v>
      </c>
      <c r="BK69" s="42">
        <f>'Master Sheet'!AH76</f>
        <v>0</v>
      </c>
      <c r="BL69" s="42" t="str">
        <f>'Master Sheet'!AI76</f>
        <v/>
      </c>
      <c r="BM69" s="42" t="str">
        <f>'Master Sheet'!AJ76</f>
        <v/>
      </c>
      <c r="BN69" s="42">
        <f>'Master Sheet'!AL76</f>
        <v>0</v>
      </c>
      <c r="BO69" s="42">
        <f>'Master Sheet'!AM76</f>
        <v>0</v>
      </c>
      <c r="BP69" s="42">
        <f>'Master Sheet'!AN76</f>
        <v>0</v>
      </c>
      <c r="BQ69" s="42">
        <f>'Master Sheet'!AO76</f>
        <v>0</v>
      </c>
      <c r="BR69" s="42" t="str">
        <f>'Master Sheet'!AP76</f>
        <v/>
      </c>
      <c r="BS69" s="42" t="str">
        <f>'Master Sheet'!AQ76</f>
        <v/>
      </c>
      <c r="BT69" s="42">
        <f>'Master Sheet'!AS76</f>
        <v>0</v>
      </c>
      <c r="BU69" s="42">
        <f>'Master Sheet'!AT76</f>
        <v>0</v>
      </c>
      <c r="BV69" s="42">
        <f>'Master Sheet'!AU76</f>
        <v>0</v>
      </c>
      <c r="BW69" s="42">
        <f>'Master Sheet'!AV76</f>
        <v>0</v>
      </c>
      <c r="BX69" s="42" t="str">
        <f>'Master Sheet'!AW76</f>
        <v/>
      </c>
      <c r="BY69" s="42" t="str">
        <f>'Master Sheet'!AX76</f>
        <v/>
      </c>
    </row>
    <row r="70" spans="1:77" ht="15.95" customHeight="1" x14ac:dyDescent="0.25">
      <c r="A70" s="12">
        <v>64</v>
      </c>
      <c r="B70" s="53" t="str">
        <f>IF(AND(C70=""),"",IF(ISNA(VLOOKUP(A70,'Master Sheet'!A$11:BY$187,2,FALSE)),"",VLOOKUP(A70,'Master Sheet'!A$11:BY$187,2,FALSE)))</f>
        <v/>
      </c>
      <c r="C70" s="20" t="str">
        <f>IF(AND(G$3=""),"",IF(AND('Master Sheet'!C74=""),"",'Master Sheet'!C74))</f>
        <v/>
      </c>
      <c r="D70" s="21" t="str">
        <f t="shared" si="26"/>
        <v/>
      </c>
      <c r="E70" s="21" t="str">
        <f t="shared" si="27"/>
        <v/>
      </c>
      <c r="F70" s="21" t="str">
        <f t="shared" si="28"/>
        <v/>
      </c>
      <c r="G70" s="21" t="str">
        <f t="shared" si="29"/>
        <v/>
      </c>
      <c r="H70" s="21" t="str">
        <f t="shared" si="30"/>
        <v/>
      </c>
      <c r="I70" s="46" t="str">
        <f t="shared" si="31"/>
        <v/>
      </c>
      <c r="J70" s="25" t="str">
        <f>IF(AND(C70=""),"",IF(ISNA(VLOOKUP(A70,'Master Sheet'!A$11:BY$187,9,FALSE)),"",VLOOKUP(A70,'Master Sheet'!A$11:BY$187,9,FALSE)))</f>
        <v/>
      </c>
      <c r="K70" s="14" t="str">
        <f t="shared" si="19"/>
        <v/>
      </c>
      <c r="AP70" s="42">
        <f>'Master Sheet'!J77</f>
        <v>0</v>
      </c>
      <c r="AQ70" s="42">
        <f>'Master Sheet'!K77</f>
        <v>0</v>
      </c>
      <c r="AR70" s="42">
        <f>'Master Sheet'!L77</f>
        <v>0</v>
      </c>
      <c r="AS70" s="42">
        <f>'Master Sheet'!M77</f>
        <v>0</v>
      </c>
      <c r="AT70" s="42" t="str">
        <f>'Master Sheet'!N77</f>
        <v/>
      </c>
      <c r="AU70" s="42" t="str">
        <f>'Master Sheet'!O77</f>
        <v/>
      </c>
      <c r="AV70" s="42">
        <f>'Master Sheet'!Q77</f>
        <v>0</v>
      </c>
      <c r="AW70" s="42">
        <f>'Master Sheet'!R77</f>
        <v>0</v>
      </c>
      <c r="AX70" s="42">
        <f>'Master Sheet'!S77</f>
        <v>0</v>
      </c>
      <c r="AY70" s="42">
        <f>'Master Sheet'!T77</f>
        <v>0</v>
      </c>
      <c r="AZ70" s="42" t="str">
        <f>'Master Sheet'!U77</f>
        <v/>
      </c>
      <c r="BA70" s="42" t="str">
        <f>'Master Sheet'!V77</f>
        <v/>
      </c>
      <c r="BB70" s="42">
        <f>'Master Sheet'!X77</f>
        <v>0</v>
      </c>
      <c r="BC70" s="42">
        <f>'Master Sheet'!Y77</f>
        <v>0</v>
      </c>
      <c r="BD70" s="42">
        <f>'Master Sheet'!Z77</f>
        <v>0</v>
      </c>
      <c r="BE70" s="42">
        <f>'Master Sheet'!AA77</f>
        <v>0</v>
      </c>
      <c r="BF70" s="42" t="str">
        <f>'Master Sheet'!AB77</f>
        <v/>
      </c>
      <c r="BG70" s="42" t="str">
        <f>'Master Sheet'!AC77</f>
        <v/>
      </c>
      <c r="BH70" s="42">
        <f>'Master Sheet'!AE77</f>
        <v>0</v>
      </c>
      <c r="BI70" s="42">
        <f>'Master Sheet'!AF77</f>
        <v>0</v>
      </c>
      <c r="BJ70" s="42">
        <f>'Master Sheet'!AG77</f>
        <v>0</v>
      </c>
      <c r="BK70" s="42">
        <f>'Master Sheet'!AH77</f>
        <v>0</v>
      </c>
      <c r="BL70" s="42" t="str">
        <f>'Master Sheet'!AI77</f>
        <v/>
      </c>
      <c r="BM70" s="42" t="str">
        <f>'Master Sheet'!AJ77</f>
        <v/>
      </c>
      <c r="BN70" s="42">
        <f>'Master Sheet'!AL77</f>
        <v>0</v>
      </c>
      <c r="BO70" s="42">
        <f>'Master Sheet'!AM77</f>
        <v>0</v>
      </c>
      <c r="BP70" s="42">
        <f>'Master Sheet'!AN77</f>
        <v>0</v>
      </c>
      <c r="BQ70" s="42">
        <f>'Master Sheet'!AO77</f>
        <v>0</v>
      </c>
      <c r="BR70" s="42" t="str">
        <f>'Master Sheet'!AP77</f>
        <v/>
      </c>
      <c r="BS70" s="42" t="str">
        <f>'Master Sheet'!AQ77</f>
        <v/>
      </c>
      <c r="BT70" s="42">
        <f>'Master Sheet'!AS77</f>
        <v>0</v>
      </c>
      <c r="BU70" s="42">
        <f>'Master Sheet'!AT77</f>
        <v>0</v>
      </c>
      <c r="BV70" s="42">
        <f>'Master Sheet'!AU77</f>
        <v>0</v>
      </c>
      <c r="BW70" s="42">
        <f>'Master Sheet'!AV77</f>
        <v>0</v>
      </c>
      <c r="BX70" s="42" t="str">
        <f>'Master Sheet'!AW77</f>
        <v/>
      </c>
      <c r="BY70" s="42" t="str">
        <f>'Master Sheet'!AX77</f>
        <v/>
      </c>
    </row>
    <row r="71" spans="1:77" ht="15.95" customHeight="1" x14ac:dyDescent="0.25">
      <c r="A71" s="12">
        <v>65</v>
      </c>
      <c r="B71" s="53" t="str">
        <f>IF(AND(C71=""),"",IF(ISNA(VLOOKUP(A71,'Master Sheet'!A$11:BY$187,2,FALSE)),"",VLOOKUP(A71,'Master Sheet'!A$11:BY$187,2,FALSE)))</f>
        <v/>
      </c>
      <c r="C71" s="20" t="str">
        <f>IF(AND(G$3=""),"",IF(AND('Master Sheet'!C75=""),"",'Master Sheet'!C75))</f>
        <v/>
      </c>
      <c r="D71" s="21" t="str">
        <f t="shared" si="26"/>
        <v/>
      </c>
      <c r="E71" s="21" t="str">
        <f t="shared" si="27"/>
        <v/>
      </c>
      <c r="F71" s="21" t="str">
        <f t="shared" si="28"/>
        <v/>
      </c>
      <c r="G71" s="21" t="str">
        <f t="shared" si="29"/>
        <v/>
      </c>
      <c r="H71" s="21" t="str">
        <f t="shared" si="30"/>
        <v/>
      </c>
      <c r="I71" s="46" t="str">
        <f t="shared" si="31"/>
        <v/>
      </c>
      <c r="J71" s="25" t="str">
        <f>IF(AND(C71=""),"",IF(ISNA(VLOOKUP(A71,'Master Sheet'!A$11:BY$187,9,FALSE)),"",VLOOKUP(A71,'Master Sheet'!A$11:BY$187,9,FALSE)))</f>
        <v/>
      </c>
      <c r="K71" s="14" t="str">
        <f t="shared" si="19"/>
        <v/>
      </c>
      <c r="AP71" s="42">
        <f>'Master Sheet'!J78</f>
        <v>0</v>
      </c>
      <c r="AQ71" s="42">
        <f>'Master Sheet'!K78</f>
        <v>0</v>
      </c>
      <c r="AR71" s="42">
        <f>'Master Sheet'!L78</f>
        <v>0</v>
      </c>
      <c r="AS71" s="42">
        <f>'Master Sheet'!M78</f>
        <v>0</v>
      </c>
      <c r="AT71" s="42" t="str">
        <f>'Master Sheet'!N78</f>
        <v/>
      </c>
      <c r="AU71" s="42" t="str">
        <f>'Master Sheet'!O78</f>
        <v/>
      </c>
      <c r="AV71" s="42">
        <f>'Master Sheet'!Q78</f>
        <v>0</v>
      </c>
      <c r="AW71" s="42">
        <f>'Master Sheet'!R78</f>
        <v>0</v>
      </c>
      <c r="AX71" s="42">
        <f>'Master Sheet'!S78</f>
        <v>0</v>
      </c>
      <c r="AY71" s="42">
        <f>'Master Sheet'!T78</f>
        <v>0</v>
      </c>
      <c r="AZ71" s="42" t="str">
        <f>'Master Sheet'!U78</f>
        <v/>
      </c>
      <c r="BA71" s="42" t="str">
        <f>'Master Sheet'!V78</f>
        <v/>
      </c>
      <c r="BB71" s="42">
        <f>'Master Sheet'!X78</f>
        <v>0</v>
      </c>
      <c r="BC71" s="42">
        <f>'Master Sheet'!Y78</f>
        <v>0</v>
      </c>
      <c r="BD71" s="42">
        <f>'Master Sheet'!Z78</f>
        <v>0</v>
      </c>
      <c r="BE71" s="42">
        <f>'Master Sheet'!AA78</f>
        <v>0</v>
      </c>
      <c r="BF71" s="42" t="str">
        <f>'Master Sheet'!AB78</f>
        <v/>
      </c>
      <c r="BG71" s="42" t="str">
        <f>'Master Sheet'!AC78</f>
        <v/>
      </c>
      <c r="BH71" s="42">
        <f>'Master Sheet'!AE78</f>
        <v>0</v>
      </c>
      <c r="BI71" s="42">
        <f>'Master Sheet'!AF78</f>
        <v>0</v>
      </c>
      <c r="BJ71" s="42">
        <f>'Master Sheet'!AG78</f>
        <v>0</v>
      </c>
      <c r="BK71" s="42">
        <f>'Master Sheet'!AH78</f>
        <v>0</v>
      </c>
      <c r="BL71" s="42" t="str">
        <f>'Master Sheet'!AI78</f>
        <v/>
      </c>
      <c r="BM71" s="42" t="str">
        <f>'Master Sheet'!AJ78</f>
        <v/>
      </c>
      <c r="BN71" s="42">
        <f>'Master Sheet'!AL78</f>
        <v>0</v>
      </c>
      <c r="BO71" s="42">
        <f>'Master Sheet'!AM78</f>
        <v>0</v>
      </c>
      <c r="BP71" s="42">
        <f>'Master Sheet'!AN78</f>
        <v>0</v>
      </c>
      <c r="BQ71" s="42">
        <f>'Master Sheet'!AO78</f>
        <v>0</v>
      </c>
      <c r="BR71" s="42" t="str">
        <f>'Master Sheet'!AP78</f>
        <v/>
      </c>
      <c r="BS71" s="42" t="str">
        <f>'Master Sheet'!AQ78</f>
        <v/>
      </c>
      <c r="BT71" s="42">
        <f>'Master Sheet'!AS78</f>
        <v>0</v>
      </c>
      <c r="BU71" s="42">
        <f>'Master Sheet'!AT78</f>
        <v>0</v>
      </c>
      <c r="BV71" s="42">
        <f>'Master Sheet'!AU78</f>
        <v>0</v>
      </c>
      <c r="BW71" s="42">
        <f>'Master Sheet'!AV78</f>
        <v>0</v>
      </c>
      <c r="BX71" s="42" t="str">
        <f>'Master Sheet'!AW78</f>
        <v/>
      </c>
      <c r="BY71" s="42" t="str">
        <f>'Master Sheet'!AX78</f>
        <v/>
      </c>
    </row>
    <row r="72" spans="1:77" ht="15.95" customHeight="1" x14ac:dyDescent="0.25">
      <c r="A72" s="12">
        <v>66</v>
      </c>
      <c r="B72" s="53" t="str">
        <f>IF(AND(C72=""),"",IF(ISNA(VLOOKUP(A72,'Master Sheet'!A$11:BY$187,2,FALSE)),"",VLOOKUP(A72,'Master Sheet'!A$11:BY$187,2,FALSE)))</f>
        <v/>
      </c>
      <c r="C72" s="20" t="str">
        <f>IF(AND(G$3=""),"",IF(AND('Master Sheet'!C76=""),"",'Master Sheet'!C76))</f>
        <v/>
      </c>
      <c r="D72" s="21" t="str">
        <f t="shared" si="26"/>
        <v/>
      </c>
      <c r="E72" s="21" t="str">
        <f t="shared" si="27"/>
        <v/>
      </c>
      <c r="F72" s="21" t="str">
        <f t="shared" si="28"/>
        <v/>
      </c>
      <c r="G72" s="21" t="str">
        <f t="shared" si="29"/>
        <v/>
      </c>
      <c r="H72" s="21" t="str">
        <f t="shared" si="30"/>
        <v/>
      </c>
      <c r="I72" s="46" t="str">
        <f t="shared" si="31"/>
        <v/>
      </c>
      <c r="J72" s="25" t="str">
        <f>IF(AND(C72=""),"",IF(ISNA(VLOOKUP(A72,'Master Sheet'!A$11:BY$187,9,FALSE)),"",VLOOKUP(A72,'Master Sheet'!A$11:BY$187,9,FALSE)))</f>
        <v/>
      </c>
      <c r="K72" s="14" t="str">
        <f t="shared" si="19"/>
        <v/>
      </c>
      <c r="AP72" s="42">
        <f>'Master Sheet'!J79</f>
        <v>0</v>
      </c>
      <c r="AQ72" s="42">
        <f>'Master Sheet'!K79</f>
        <v>0</v>
      </c>
      <c r="AR72" s="42">
        <f>'Master Sheet'!L79</f>
        <v>0</v>
      </c>
      <c r="AS72" s="42">
        <f>'Master Sheet'!M79</f>
        <v>0</v>
      </c>
      <c r="AT72" s="42" t="str">
        <f>'Master Sheet'!N79</f>
        <v/>
      </c>
      <c r="AU72" s="42" t="str">
        <f>'Master Sheet'!O79</f>
        <v/>
      </c>
      <c r="AV72" s="42">
        <f>'Master Sheet'!Q79</f>
        <v>0</v>
      </c>
      <c r="AW72" s="42">
        <f>'Master Sheet'!R79</f>
        <v>0</v>
      </c>
      <c r="AX72" s="42">
        <f>'Master Sheet'!S79</f>
        <v>0</v>
      </c>
      <c r="AY72" s="42">
        <f>'Master Sheet'!T79</f>
        <v>0</v>
      </c>
      <c r="AZ72" s="42" t="str">
        <f>'Master Sheet'!U79</f>
        <v/>
      </c>
      <c r="BA72" s="42" t="str">
        <f>'Master Sheet'!V79</f>
        <v/>
      </c>
      <c r="BB72" s="42">
        <f>'Master Sheet'!X79</f>
        <v>0</v>
      </c>
      <c r="BC72" s="42">
        <f>'Master Sheet'!Y79</f>
        <v>0</v>
      </c>
      <c r="BD72" s="42">
        <f>'Master Sheet'!Z79</f>
        <v>0</v>
      </c>
      <c r="BE72" s="42">
        <f>'Master Sheet'!AA79</f>
        <v>0</v>
      </c>
      <c r="BF72" s="42" t="str">
        <f>'Master Sheet'!AB79</f>
        <v/>
      </c>
      <c r="BG72" s="42" t="str">
        <f>'Master Sheet'!AC79</f>
        <v/>
      </c>
      <c r="BH72" s="42">
        <f>'Master Sheet'!AE79</f>
        <v>0</v>
      </c>
      <c r="BI72" s="42">
        <f>'Master Sheet'!AF79</f>
        <v>0</v>
      </c>
      <c r="BJ72" s="42">
        <f>'Master Sheet'!AG79</f>
        <v>0</v>
      </c>
      <c r="BK72" s="42">
        <f>'Master Sheet'!AH79</f>
        <v>0</v>
      </c>
      <c r="BL72" s="42" t="str">
        <f>'Master Sheet'!AI79</f>
        <v/>
      </c>
      <c r="BM72" s="42" t="str">
        <f>'Master Sheet'!AJ79</f>
        <v/>
      </c>
      <c r="BN72" s="42">
        <f>'Master Sheet'!AL79</f>
        <v>0</v>
      </c>
      <c r="BO72" s="42">
        <f>'Master Sheet'!AM79</f>
        <v>0</v>
      </c>
      <c r="BP72" s="42">
        <f>'Master Sheet'!AN79</f>
        <v>0</v>
      </c>
      <c r="BQ72" s="42">
        <f>'Master Sheet'!AO79</f>
        <v>0</v>
      </c>
      <c r="BR72" s="42" t="str">
        <f>'Master Sheet'!AP79</f>
        <v/>
      </c>
      <c r="BS72" s="42" t="str">
        <f>'Master Sheet'!AQ79</f>
        <v/>
      </c>
      <c r="BT72" s="42">
        <f>'Master Sheet'!AS79</f>
        <v>0</v>
      </c>
      <c r="BU72" s="42">
        <f>'Master Sheet'!AT79</f>
        <v>0</v>
      </c>
      <c r="BV72" s="42">
        <f>'Master Sheet'!AU79</f>
        <v>0</v>
      </c>
      <c r="BW72" s="42">
        <f>'Master Sheet'!AV79</f>
        <v>0</v>
      </c>
      <c r="BX72" s="42" t="str">
        <f>'Master Sheet'!AW79</f>
        <v/>
      </c>
      <c r="BY72" s="42" t="str">
        <f>'Master Sheet'!AX79</f>
        <v/>
      </c>
    </row>
    <row r="73" spans="1:77" ht="15.95" customHeight="1" x14ac:dyDescent="0.25">
      <c r="A73" s="12">
        <v>67</v>
      </c>
      <c r="B73" s="53" t="str">
        <f>IF(AND(C73=""),"",IF(ISNA(VLOOKUP(A73,'Master Sheet'!A$11:BY$187,2,FALSE)),"",VLOOKUP(A73,'Master Sheet'!A$11:BY$187,2,FALSE)))</f>
        <v/>
      </c>
      <c r="C73" s="20" t="str">
        <f>IF(AND(G$3=""),"",IF(AND('Master Sheet'!C77=""),"",'Master Sheet'!C77))</f>
        <v/>
      </c>
      <c r="D73" s="21" t="str">
        <f t="shared" si="26"/>
        <v/>
      </c>
      <c r="E73" s="21" t="str">
        <f t="shared" si="27"/>
        <v/>
      </c>
      <c r="F73" s="21" t="str">
        <f t="shared" si="28"/>
        <v/>
      </c>
      <c r="G73" s="21" t="str">
        <f t="shared" si="29"/>
        <v/>
      </c>
      <c r="H73" s="21" t="str">
        <f t="shared" si="30"/>
        <v/>
      </c>
      <c r="I73" s="46" t="str">
        <f t="shared" si="31"/>
        <v/>
      </c>
      <c r="J73" s="25" t="str">
        <f>IF(AND(C73=""),"",IF(ISNA(VLOOKUP(A73,'Master Sheet'!A$11:BY$187,9,FALSE)),"",VLOOKUP(A73,'Master Sheet'!A$11:BY$187,9,FALSE)))</f>
        <v/>
      </c>
      <c r="K73" s="14" t="str">
        <f t="shared" si="19"/>
        <v/>
      </c>
      <c r="AP73" s="42">
        <f>'Master Sheet'!J80</f>
        <v>0</v>
      </c>
      <c r="AQ73" s="42">
        <f>'Master Sheet'!K80</f>
        <v>0</v>
      </c>
      <c r="AR73" s="42">
        <f>'Master Sheet'!L80</f>
        <v>0</v>
      </c>
      <c r="AS73" s="42">
        <f>'Master Sheet'!M80</f>
        <v>0</v>
      </c>
      <c r="AT73" s="42" t="str">
        <f>'Master Sheet'!N80</f>
        <v/>
      </c>
      <c r="AU73" s="42" t="str">
        <f>'Master Sheet'!O80</f>
        <v/>
      </c>
      <c r="AV73" s="42">
        <f>'Master Sheet'!Q80</f>
        <v>0</v>
      </c>
      <c r="AW73" s="42">
        <f>'Master Sheet'!R80</f>
        <v>0</v>
      </c>
      <c r="AX73" s="42">
        <f>'Master Sheet'!S80</f>
        <v>0</v>
      </c>
      <c r="AY73" s="42">
        <f>'Master Sheet'!T80</f>
        <v>0</v>
      </c>
      <c r="AZ73" s="42" t="str">
        <f>'Master Sheet'!U80</f>
        <v/>
      </c>
      <c r="BA73" s="42" t="str">
        <f>'Master Sheet'!V80</f>
        <v/>
      </c>
      <c r="BB73" s="42">
        <f>'Master Sheet'!X80</f>
        <v>0</v>
      </c>
      <c r="BC73" s="42">
        <f>'Master Sheet'!Y80</f>
        <v>0</v>
      </c>
      <c r="BD73" s="42">
        <f>'Master Sheet'!Z80</f>
        <v>0</v>
      </c>
      <c r="BE73" s="42">
        <f>'Master Sheet'!AA80</f>
        <v>0</v>
      </c>
      <c r="BF73" s="42" t="str">
        <f>'Master Sheet'!AB80</f>
        <v/>
      </c>
      <c r="BG73" s="42" t="str">
        <f>'Master Sheet'!AC80</f>
        <v/>
      </c>
      <c r="BH73" s="42">
        <f>'Master Sheet'!AE80</f>
        <v>0</v>
      </c>
      <c r="BI73" s="42">
        <f>'Master Sheet'!AF80</f>
        <v>0</v>
      </c>
      <c r="BJ73" s="42">
        <f>'Master Sheet'!AG80</f>
        <v>0</v>
      </c>
      <c r="BK73" s="42">
        <f>'Master Sheet'!AH80</f>
        <v>0</v>
      </c>
      <c r="BL73" s="42" t="str">
        <f>'Master Sheet'!AI80</f>
        <v/>
      </c>
      <c r="BM73" s="42" t="str">
        <f>'Master Sheet'!AJ80</f>
        <v/>
      </c>
      <c r="BN73" s="42">
        <f>'Master Sheet'!AL80</f>
        <v>0</v>
      </c>
      <c r="BO73" s="42">
        <f>'Master Sheet'!AM80</f>
        <v>0</v>
      </c>
      <c r="BP73" s="42">
        <f>'Master Sheet'!AN80</f>
        <v>0</v>
      </c>
      <c r="BQ73" s="42">
        <f>'Master Sheet'!AO80</f>
        <v>0</v>
      </c>
      <c r="BR73" s="42" t="str">
        <f>'Master Sheet'!AP80</f>
        <v/>
      </c>
      <c r="BS73" s="42" t="str">
        <f>'Master Sheet'!AQ80</f>
        <v/>
      </c>
      <c r="BT73" s="42">
        <f>'Master Sheet'!AS80</f>
        <v>0</v>
      </c>
      <c r="BU73" s="42">
        <f>'Master Sheet'!AT80</f>
        <v>0</v>
      </c>
      <c r="BV73" s="42">
        <f>'Master Sheet'!AU80</f>
        <v>0</v>
      </c>
      <c r="BW73" s="42">
        <f>'Master Sheet'!AV80</f>
        <v>0</v>
      </c>
      <c r="BX73" s="42" t="str">
        <f>'Master Sheet'!AW80</f>
        <v/>
      </c>
      <c r="BY73" s="42" t="str">
        <f>'Master Sheet'!AX80</f>
        <v/>
      </c>
    </row>
    <row r="74" spans="1:77" ht="15.95" customHeight="1" x14ac:dyDescent="0.25">
      <c r="A74" s="12">
        <v>68</v>
      </c>
      <c r="B74" s="53" t="str">
        <f>IF(AND(C74=""),"",IF(ISNA(VLOOKUP(A74,'Master Sheet'!A$11:BY$187,2,FALSE)),"",VLOOKUP(A74,'Master Sheet'!A$11:BY$187,2,FALSE)))</f>
        <v/>
      </c>
      <c r="C74" s="20" t="str">
        <f>IF(AND(G$3=""),"",IF(AND('Master Sheet'!C78=""),"",'Master Sheet'!C78))</f>
        <v/>
      </c>
      <c r="D74" s="21" t="str">
        <f t="shared" si="26"/>
        <v/>
      </c>
      <c r="E74" s="21" t="str">
        <f t="shared" si="27"/>
        <v/>
      </c>
      <c r="F74" s="21" t="str">
        <f t="shared" si="28"/>
        <v/>
      </c>
      <c r="G74" s="21" t="str">
        <f t="shared" si="29"/>
        <v/>
      </c>
      <c r="H74" s="21" t="str">
        <f t="shared" si="30"/>
        <v/>
      </c>
      <c r="I74" s="46" t="str">
        <f t="shared" si="31"/>
        <v/>
      </c>
      <c r="J74" s="25" t="str">
        <f>IF(AND(C74=""),"",IF(ISNA(VLOOKUP(A74,'Master Sheet'!A$11:BY$187,9,FALSE)),"",VLOOKUP(A74,'Master Sheet'!A$11:BY$187,9,FALSE)))</f>
        <v/>
      </c>
      <c r="K74" s="14" t="str">
        <f t="shared" si="19"/>
        <v/>
      </c>
      <c r="AP74" s="42">
        <f>'Master Sheet'!J81</f>
        <v>0</v>
      </c>
      <c r="AQ74" s="42">
        <f>'Master Sheet'!K81</f>
        <v>0</v>
      </c>
      <c r="AR74" s="42">
        <f>'Master Sheet'!L81</f>
        <v>0</v>
      </c>
      <c r="AS74" s="42">
        <f>'Master Sheet'!M81</f>
        <v>0</v>
      </c>
      <c r="AT74" s="42" t="str">
        <f>'Master Sheet'!N81</f>
        <v/>
      </c>
      <c r="AU74" s="42" t="str">
        <f>'Master Sheet'!O81</f>
        <v/>
      </c>
      <c r="AV74" s="42">
        <f>'Master Sheet'!Q81</f>
        <v>0</v>
      </c>
      <c r="AW74" s="42">
        <f>'Master Sheet'!R81</f>
        <v>0</v>
      </c>
      <c r="AX74" s="42">
        <f>'Master Sheet'!S81</f>
        <v>0</v>
      </c>
      <c r="AY74" s="42">
        <f>'Master Sheet'!T81</f>
        <v>0</v>
      </c>
      <c r="AZ74" s="42" t="str">
        <f>'Master Sheet'!U81</f>
        <v/>
      </c>
      <c r="BA74" s="42" t="str">
        <f>'Master Sheet'!V81</f>
        <v/>
      </c>
      <c r="BB74" s="42">
        <f>'Master Sheet'!X81</f>
        <v>0</v>
      </c>
      <c r="BC74" s="42">
        <f>'Master Sheet'!Y81</f>
        <v>0</v>
      </c>
      <c r="BD74" s="42">
        <f>'Master Sheet'!Z81</f>
        <v>0</v>
      </c>
      <c r="BE74" s="42">
        <f>'Master Sheet'!AA81</f>
        <v>0</v>
      </c>
      <c r="BF74" s="42" t="str">
        <f>'Master Sheet'!AB81</f>
        <v/>
      </c>
      <c r="BG74" s="42" t="str">
        <f>'Master Sheet'!AC81</f>
        <v/>
      </c>
      <c r="BH74" s="42">
        <f>'Master Sheet'!AE81</f>
        <v>0</v>
      </c>
      <c r="BI74" s="42">
        <f>'Master Sheet'!AF81</f>
        <v>0</v>
      </c>
      <c r="BJ74" s="42">
        <f>'Master Sheet'!AG81</f>
        <v>0</v>
      </c>
      <c r="BK74" s="42">
        <f>'Master Sheet'!AH81</f>
        <v>0</v>
      </c>
      <c r="BL74" s="42" t="str">
        <f>'Master Sheet'!AI81</f>
        <v/>
      </c>
      <c r="BM74" s="42" t="str">
        <f>'Master Sheet'!AJ81</f>
        <v/>
      </c>
      <c r="BN74" s="42">
        <f>'Master Sheet'!AL81</f>
        <v>0</v>
      </c>
      <c r="BO74" s="42">
        <f>'Master Sheet'!AM81</f>
        <v>0</v>
      </c>
      <c r="BP74" s="42">
        <f>'Master Sheet'!AN81</f>
        <v>0</v>
      </c>
      <c r="BQ74" s="42">
        <f>'Master Sheet'!AO81</f>
        <v>0</v>
      </c>
      <c r="BR74" s="42" t="str">
        <f>'Master Sheet'!AP81</f>
        <v/>
      </c>
      <c r="BS74" s="42" t="str">
        <f>'Master Sheet'!AQ81</f>
        <v/>
      </c>
      <c r="BT74" s="42">
        <f>'Master Sheet'!AS81</f>
        <v>0</v>
      </c>
      <c r="BU74" s="42">
        <f>'Master Sheet'!AT81</f>
        <v>0</v>
      </c>
      <c r="BV74" s="42">
        <f>'Master Sheet'!AU81</f>
        <v>0</v>
      </c>
      <c r="BW74" s="42">
        <f>'Master Sheet'!AV81</f>
        <v>0</v>
      </c>
      <c r="BX74" s="42" t="str">
        <f>'Master Sheet'!AW81</f>
        <v/>
      </c>
      <c r="BY74" s="42" t="str">
        <f>'Master Sheet'!AX81</f>
        <v/>
      </c>
    </row>
    <row r="75" spans="1:77" ht="15.95" customHeight="1" x14ac:dyDescent="0.25">
      <c r="A75" s="12">
        <v>69</v>
      </c>
      <c r="B75" s="53" t="str">
        <f>IF(AND(C75=""),"",IF(ISNA(VLOOKUP(A75,'Master Sheet'!A$11:BY$187,2,FALSE)),"",VLOOKUP(A75,'Master Sheet'!A$11:BY$187,2,FALSE)))</f>
        <v/>
      </c>
      <c r="C75" s="20" t="str">
        <f>IF(AND(G$3=""),"",IF(AND('Master Sheet'!C79=""),"",'Master Sheet'!C79))</f>
        <v/>
      </c>
      <c r="D75" s="21" t="str">
        <f t="shared" si="26"/>
        <v/>
      </c>
      <c r="E75" s="21" t="str">
        <f t="shared" si="27"/>
        <v/>
      </c>
      <c r="F75" s="21" t="str">
        <f t="shared" si="28"/>
        <v/>
      </c>
      <c r="G75" s="21" t="str">
        <f t="shared" si="29"/>
        <v/>
      </c>
      <c r="H75" s="21" t="str">
        <f t="shared" si="30"/>
        <v/>
      </c>
      <c r="I75" s="46" t="str">
        <f t="shared" si="31"/>
        <v/>
      </c>
      <c r="J75" s="25" t="str">
        <f>IF(AND(C75=""),"",IF(ISNA(VLOOKUP(A75,'Master Sheet'!A$11:BY$187,9,FALSE)),"",VLOOKUP(A75,'Master Sheet'!A$11:BY$187,9,FALSE)))</f>
        <v/>
      </c>
      <c r="K75" s="14" t="str">
        <f t="shared" si="19"/>
        <v/>
      </c>
      <c r="AP75" s="42">
        <f>'Master Sheet'!J82</f>
        <v>0</v>
      </c>
      <c r="AQ75" s="42">
        <f>'Master Sheet'!K82</f>
        <v>0</v>
      </c>
      <c r="AR75" s="42">
        <f>'Master Sheet'!L82</f>
        <v>0</v>
      </c>
      <c r="AS75" s="42">
        <f>'Master Sheet'!M82</f>
        <v>0</v>
      </c>
      <c r="AT75" s="42" t="str">
        <f>'Master Sheet'!N82</f>
        <v/>
      </c>
      <c r="AU75" s="42" t="str">
        <f>'Master Sheet'!O82</f>
        <v/>
      </c>
      <c r="AV75" s="42">
        <f>'Master Sheet'!Q82</f>
        <v>0</v>
      </c>
      <c r="AW75" s="42">
        <f>'Master Sheet'!R82</f>
        <v>0</v>
      </c>
      <c r="AX75" s="42">
        <f>'Master Sheet'!S82</f>
        <v>0</v>
      </c>
      <c r="AY75" s="42">
        <f>'Master Sheet'!T82</f>
        <v>0</v>
      </c>
      <c r="AZ75" s="42" t="str">
        <f>'Master Sheet'!U82</f>
        <v/>
      </c>
      <c r="BA75" s="42" t="str">
        <f>'Master Sheet'!V82</f>
        <v/>
      </c>
      <c r="BB75" s="42">
        <f>'Master Sheet'!X82</f>
        <v>0</v>
      </c>
      <c r="BC75" s="42">
        <f>'Master Sheet'!Y82</f>
        <v>0</v>
      </c>
      <c r="BD75" s="42">
        <f>'Master Sheet'!Z82</f>
        <v>0</v>
      </c>
      <c r="BE75" s="42">
        <f>'Master Sheet'!AA82</f>
        <v>0</v>
      </c>
      <c r="BF75" s="42" t="str">
        <f>'Master Sheet'!AB82</f>
        <v/>
      </c>
      <c r="BG75" s="42" t="str">
        <f>'Master Sheet'!AC82</f>
        <v/>
      </c>
      <c r="BH75" s="42">
        <f>'Master Sheet'!AE82</f>
        <v>0</v>
      </c>
      <c r="BI75" s="42">
        <f>'Master Sheet'!AF82</f>
        <v>0</v>
      </c>
      <c r="BJ75" s="42">
        <f>'Master Sheet'!AG82</f>
        <v>0</v>
      </c>
      <c r="BK75" s="42">
        <f>'Master Sheet'!AH82</f>
        <v>0</v>
      </c>
      <c r="BL75" s="42" t="str">
        <f>'Master Sheet'!AI82</f>
        <v/>
      </c>
      <c r="BM75" s="42" t="str">
        <f>'Master Sheet'!AJ82</f>
        <v/>
      </c>
      <c r="BN75" s="42">
        <f>'Master Sheet'!AL82</f>
        <v>0</v>
      </c>
      <c r="BO75" s="42">
        <f>'Master Sheet'!AM82</f>
        <v>0</v>
      </c>
      <c r="BP75" s="42">
        <f>'Master Sheet'!AN82</f>
        <v>0</v>
      </c>
      <c r="BQ75" s="42">
        <f>'Master Sheet'!AO82</f>
        <v>0</v>
      </c>
      <c r="BR75" s="42" t="str">
        <f>'Master Sheet'!AP82</f>
        <v/>
      </c>
      <c r="BS75" s="42" t="str">
        <f>'Master Sheet'!AQ82</f>
        <v/>
      </c>
      <c r="BT75" s="42">
        <f>'Master Sheet'!AS82</f>
        <v>0</v>
      </c>
      <c r="BU75" s="42">
        <f>'Master Sheet'!AT82</f>
        <v>0</v>
      </c>
      <c r="BV75" s="42">
        <f>'Master Sheet'!AU82</f>
        <v>0</v>
      </c>
      <c r="BW75" s="42">
        <f>'Master Sheet'!AV82</f>
        <v>0</v>
      </c>
      <c r="BX75" s="42" t="str">
        <f>'Master Sheet'!AW82</f>
        <v/>
      </c>
      <c r="BY75" s="42" t="str">
        <f>'Master Sheet'!AX82</f>
        <v/>
      </c>
    </row>
    <row r="76" spans="1:77" ht="15.95" customHeight="1" x14ac:dyDescent="0.25">
      <c r="A76" s="12">
        <v>70</v>
      </c>
      <c r="B76" s="53" t="str">
        <f>IF(AND(C76=""),"",IF(ISNA(VLOOKUP(A76,'Master Sheet'!A$11:BY$187,2,FALSE)),"",VLOOKUP(A76,'Master Sheet'!A$11:BY$187,2,FALSE)))</f>
        <v/>
      </c>
      <c r="C76" s="20" t="str">
        <f>IF(AND(G$3=""),"",IF(AND('Master Sheet'!C80=""),"",'Master Sheet'!C80))</f>
        <v/>
      </c>
      <c r="D76" s="21" t="str">
        <f t="shared" si="26"/>
        <v/>
      </c>
      <c r="E76" s="21" t="str">
        <f t="shared" si="27"/>
        <v/>
      </c>
      <c r="F76" s="21" t="str">
        <f t="shared" si="28"/>
        <v/>
      </c>
      <c r="G76" s="21" t="str">
        <f t="shared" si="29"/>
        <v/>
      </c>
      <c r="H76" s="21" t="str">
        <f t="shared" si="30"/>
        <v/>
      </c>
      <c r="I76" s="46" t="str">
        <f t="shared" si="31"/>
        <v/>
      </c>
      <c r="J76" s="25" t="str">
        <f>IF(AND(C76=""),"",IF(ISNA(VLOOKUP(A76,'Master Sheet'!A$11:BY$187,9,FALSE)),"",VLOOKUP(A76,'Master Sheet'!A$11:BY$187,9,FALSE)))</f>
        <v/>
      </c>
      <c r="K76" s="14" t="str">
        <f t="shared" si="19"/>
        <v/>
      </c>
      <c r="AP76" s="42">
        <f>'Master Sheet'!J83</f>
        <v>0</v>
      </c>
      <c r="AQ76" s="42">
        <f>'Master Sheet'!K83</f>
        <v>0</v>
      </c>
      <c r="AR76" s="42">
        <f>'Master Sheet'!L83</f>
        <v>0</v>
      </c>
      <c r="AS76" s="42">
        <f>'Master Sheet'!M83</f>
        <v>0</v>
      </c>
      <c r="AT76" s="42" t="str">
        <f>'Master Sheet'!N83</f>
        <v/>
      </c>
      <c r="AU76" s="42" t="str">
        <f>'Master Sheet'!O83</f>
        <v/>
      </c>
      <c r="AV76" s="42">
        <f>'Master Sheet'!Q83</f>
        <v>0</v>
      </c>
      <c r="AW76" s="42">
        <f>'Master Sheet'!R83</f>
        <v>0</v>
      </c>
      <c r="AX76" s="42">
        <f>'Master Sheet'!S83</f>
        <v>0</v>
      </c>
      <c r="AY76" s="42">
        <f>'Master Sheet'!T83</f>
        <v>0</v>
      </c>
      <c r="AZ76" s="42" t="str">
        <f>'Master Sheet'!U83</f>
        <v/>
      </c>
      <c r="BA76" s="42" t="str">
        <f>'Master Sheet'!V83</f>
        <v/>
      </c>
      <c r="BB76" s="42">
        <f>'Master Sheet'!X83</f>
        <v>0</v>
      </c>
      <c r="BC76" s="42">
        <f>'Master Sheet'!Y83</f>
        <v>0</v>
      </c>
      <c r="BD76" s="42">
        <f>'Master Sheet'!Z83</f>
        <v>0</v>
      </c>
      <c r="BE76" s="42">
        <f>'Master Sheet'!AA83</f>
        <v>0</v>
      </c>
      <c r="BF76" s="42" t="str">
        <f>'Master Sheet'!AB83</f>
        <v/>
      </c>
      <c r="BG76" s="42" t="str">
        <f>'Master Sheet'!AC83</f>
        <v/>
      </c>
      <c r="BH76" s="42">
        <f>'Master Sheet'!AE83</f>
        <v>0</v>
      </c>
      <c r="BI76" s="42">
        <f>'Master Sheet'!AF83</f>
        <v>0</v>
      </c>
      <c r="BJ76" s="42">
        <f>'Master Sheet'!AG83</f>
        <v>0</v>
      </c>
      <c r="BK76" s="42">
        <f>'Master Sheet'!AH83</f>
        <v>0</v>
      </c>
      <c r="BL76" s="42" t="str">
        <f>'Master Sheet'!AI83</f>
        <v/>
      </c>
      <c r="BM76" s="42" t="str">
        <f>'Master Sheet'!AJ83</f>
        <v/>
      </c>
      <c r="BN76" s="42">
        <f>'Master Sheet'!AL83</f>
        <v>0</v>
      </c>
      <c r="BO76" s="42">
        <f>'Master Sheet'!AM83</f>
        <v>0</v>
      </c>
      <c r="BP76" s="42">
        <f>'Master Sheet'!AN83</f>
        <v>0</v>
      </c>
      <c r="BQ76" s="42">
        <f>'Master Sheet'!AO83</f>
        <v>0</v>
      </c>
      <c r="BR76" s="42" t="str">
        <f>'Master Sheet'!AP83</f>
        <v/>
      </c>
      <c r="BS76" s="42" t="str">
        <f>'Master Sheet'!AQ83</f>
        <v/>
      </c>
      <c r="BT76" s="42">
        <f>'Master Sheet'!AS83</f>
        <v>0</v>
      </c>
      <c r="BU76" s="42">
        <f>'Master Sheet'!AT83</f>
        <v>0</v>
      </c>
      <c r="BV76" s="42">
        <f>'Master Sheet'!AU83</f>
        <v>0</v>
      </c>
      <c r="BW76" s="42">
        <f>'Master Sheet'!AV83</f>
        <v>0</v>
      </c>
      <c r="BX76" s="42" t="str">
        <f>'Master Sheet'!AW83</f>
        <v/>
      </c>
      <c r="BY76" s="42" t="str">
        <f>'Master Sheet'!AX83</f>
        <v/>
      </c>
    </row>
    <row r="77" spans="1:77" ht="15.95" customHeight="1" x14ac:dyDescent="0.25">
      <c r="A77" s="12">
        <v>71</v>
      </c>
      <c r="B77" s="53" t="str">
        <f>IF(AND(C77=""),"",IF(ISNA(VLOOKUP(A77,'Master Sheet'!A$11:BY$187,2,FALSE)),"",VLOOKUP(A77,'Master Sheet'!A$11:BY$187,2,FALSE)))</f>
        <v/>
      </c>
      <c r="C77" s="20" t="str">
        <f>IF(AND(G$3=""),"",IF(AND('Master Sheet'!C81=""),"",'Master Sheet'!C81))</f>
        <v/>
      </c>
      <c r="D77" s="21" t="str">
        <f t="shared" si="26"/>
        <v/>
      </c>
      <c r="E77" s="21" t="str">
        <f t="shared" si="27"/>
        <v/>
      </c>
      <c r="F77" s="21" t="str">
        <f t="shared" si="28"/>
        <v/>
      </c>
      <c r="G77" s="21" t="str">
        <f t="shared" si="29"/>
        <v/>
      </c>
      <c r="H77" s="21" t="str">
        <f t="shared" si="30"/>
        <v/>
      </c>
      <c r="I77" s="46" t="str">
        <f t="shared" si="31"/>
        <v/>
      </c>
      <c r="J77" s="25" t="str">
        <f>IF(AND(C77=""),"",IF(ISNA(VLOOKUP(A77,'Master Sheet'!A$11:BY$187,9,FALSE)),"",VLOOKUP(A77,'Master Sheet'!A$11:BY$187,9,FALSE)))</f>
        <v/>
      </c>
      <c r="K77" s="14" t="str">
        <f t="shared" si="19"/>
        <v/>
      </c>
      <c r="AP77" s="42">
        <f>'Master Sheet'!J84</f>
        <v>0</v>
      </c>
      <c r="AQ77" s="42">
        <f>'Master Sheet'!K84</f>
        <v>0</v>
      </c>
      <c r="AR77" s="42">
        <f>'Master Sheet'!L84</f>
        <v>0</v>
      </c>
      <c r="AS77" s="42">
        <f>'Master Sheet'!M84</f>
        <v>0</v>
      </c>
      <c r="AT77" s="42" t="str">
        <f>'Master Sheet'!N84</f>
        <v/>
      </c>
      <c r="AU77" s="42" t="str">
        <f>'Master Sheet'!O84</f>
        <v/>
      </c>
      <c r="AV77" s="42">
        <f>'Master Sheet'!Q84</f>
        <v>0</v>
      </c>
      <c r="AW77" s="42">
        <f>'Master Sheet'!R84</f>
        <v>0</v>
      </c>
      <c r="AX77" s="42">
        <f>'Master Sheet'!S84</f>
        <v>0</v>
      </c>
      <c r="AY77" s="42">
        <f>'Master Sheet'!T84</f>
        <v>0</v>
      </c>
      <c r="AZ77" s="42" t="str">
        <f>'Master Sheet'!U84</f>
        <v/>
      </c>
      <c r="BA77" s="42" t="str">
        <f>'Master Sheet'!V84</f>
        <v/>
      </c>
      <c r="BB77" s="42">
        <f>'Master Sheet'!X84</f>
        <v>0</v>
      </c>
      <c r="BC77" s="42">
        <f>'Master Sheet'!Y84</f>
        <v>0</v>
      </c>
      <c r="BD77" s="42">
        <f>'Master Sheet'!Z84</f>
        <v>0</v>
      </c>
      <c r="BE77" s="42">
        <f>'Master Sheet'!AA84</f>
        <v>0</v>
      </c>
      <c r="BF77" s="42" t="str">
        <f>'Master Sheet'!AB84</f>
        <v/>
      </c>
      <c r="BG77" s="42" t="str">
        <f>'Master Sheet'!AC84</f>
        <v/>
      </c>
      <c r="BH77" s="42">
        <f>'Master Sheet'!AE84</f>
        <v>0</v>
      </c>
      <c r="BI77" s="42">
        <f>'Master Sheet'!AF84</f>
        <v>0</v>
      </c>
      <c r="BJ77" s="42">
        <f>'Master Sheet'!AG84</f>
        <v>0</v>
      </c>
      <c r="BK77" s="42">
        <f>'Master Sheet'!AH84</f>
        <v>0</v>
      </c>
      <c r="BL77" s="42" t="str">
        <f>'Master Sheet'!AI84</f>
        <v/>
      </c>
      <c r="BM77" s="42" t="str">
        <f>'Master Sheet'!AJ84</f>
        <v/>
      </c>
      <c r="BN77" s="42">
        <f>'Master Sheet'!AL84</f>
        <v>0</v>
      </c>
      <c r="BO77" s="42">
        <f>'Master Sheet'!AM84</f>
        <v>0</v>
      </c>
      <c r="BP77" s="42">
        <f>'Master Sheet'!AN84</f>
        <v>0</v>
      </c>
      <c r="BQ77" s="42">
        <f>'Master Sheet'!AO84</f>
        <v>0</v>
      </c>
      <c r="BR77" s="42" t="str">
        <f>'Master Sheet'!AP84</f>
        <v/>
      </c>
      <c r="BS77" s="42" t="str">
        <f>'Master Sheet'!AQ84</f>
        <v/>
      </c>
      <c r="BT77" s="42">
        <f>'Master Sheet'!AS84</f>
        <v>0</v>
      </c>
      <c r="BU77" s="42">
        <f>'Master Sheet'!AT84</f>
        <v>0</v>
      </c>
      <c r="BV77" s="42">
        <f>'Master Sheet'!AU84</f>
        <v>0</v>
      </c>
      <c r="BW77" s="42">
        <f>'Master Sheet'!AV84</f>
        <v>0</v>
      </c>
      <c r="BX77" s="42" t="str">
        <f>'Master Sheet'!AW84</f>
        <v/>
      </c>
      <c r="BY77" s="42" t="str">
        <f>'Master Sheet'!AX84</f>
        <v/>
      </c>
    </row>
    <row r="78" spans="1:77" ht="15.95" customHeight="1" x14ac:dyDescent="0.25">
      <c r="A78" s="12">
        <v>72</v>
      </c>
      <c r="B78" s="53" t="str">
        <f>IF(AND(C78=""),"",IF(ISNA(VLOOKUP(A78,'Master Sheet'!A$11:BY$187,2,FALSE)),"",VLOOKUP(A78,'Master Sheet'!A$11:BY$187,2,FALSE)))</f>
        <v/>
      </c>
      <c r="C78" s="20" t="str">
        <f>IF(AND(G$3=""),"",IF(AND('Master Sheet'!C82=""),"",'Master Sheet'!C82))</f>
        <v/>
      </c>
      <c r="D78" s="21" t="str">
        <f t="shared" si="26"/>
        <v/>
      </c>
      <c r="E78" s="21" t="str">
        <f t="shared" si="27"/>
        <v/>
      </c>
      <c r="F78" s="21" t="str">
        <f t="shared" si="28"/>
        <v/>
      </c>
      <c r="G78" s="21" t="str">
        <f t="shared" si="29"/>
        <v/>
      </c>
      <c r="H78" s="21" t="str">
        <f t="shared" si="30"/>
        <v/>
      </c>
      <c r="I78" s="46" t="str">
        <f t="shared" si="31"/>
        <v/>
      </c>
      <c r="J78" s="25" t="str">
        <f>IF(AND(C78=""),"",IF(ISNA(VLOOKUP(A78,'Master Sheet'!A$11:BY$187,9,FALSE)),"",VLOOKUP(A78,'Master Sheet'!A$11:BY$187,9,FALSE)))</f>
        <v/>
      </c>
      <c r="K78" s="14" t="str">
        <f t="shared" si="19"/>
        <v/>
      </c>
      <c r="AP78" s="42">
        <f>'Master Sheet'!J85</f>
        <v>0</v>
      </c>
      <c r="AQ78" s="42">
        <f>'Master Sheet'!K85</f>
        <v>0</v>
      </c>
      <c r="AR78" s="42">
        <f>'Master Sheet'!L85</f>
        <v>0</v>
      </c>
      <c r="AS78" s="42">
        <f>'Master Sheet'!M85</f>
        <v>0</v>
      </c>
      <c r="AT78" s="42" t="str">
        <f>'Master Sheet'!N85</f>
        <v/>
      </c>
      <c r="AU78" s="42" t="str">
        <f>'Master Sheet'!O85</f>
        <v/>
      </c>
      <c r="AV78" s="42">
        <f>'Master Sheet'!Q85</f>
        <v>0</v>
      </c>
      <c r="AW78" s="42">
        <f>'Master Sheet'!R85</f>
        <v>0</v>
      </c>
      <c r="AX78" s="42">
        <f>'Master Sheet'!S85</f>
        <v>0</v>
      </c>
      <c r="AY78" s="42">
        <f>'Master Sheet'!T85</f>
        <v>0</v>
      </c>
      <c r="AZ78" s="42" t="str">
        <f>'Master Sheet'!U85</f>
        <v/>
      </c>
      <c r="BA78" s="42" t="str">
        <f>'Master Sheet'!V85</f>
        <v/>
      </c>
      <c r="BB78" s="42">
        <f>'Master Sheet'!X85</f>
        <v>0</v>
      </c>
      <c r="BC78" s="42">
        <f>'Master Sheet'!Y85</f>
        <v>0</v>
      </c>
      <c r="BD78" s="42">
        <f>'Master Sheet'!Z85</f>
        <v>0</v>
      </c>
      <c r="BE78" s="42">
        <f>'Master Sheet'!AA85</f>
        <v>0</v>
      </c>
      <c r="BF78" s="42" t="str">
        <f>'Master Sheet'!AB85</f>
        <v/>
      </c>
      <c r="BG78" s="42" t="str">
        <f>'Master Sheet'!AC85</f>
        <v/>
      </c>
      <c r="BH78" s="42">
        <f>'Master Sheet'!AE85</f>
        <v>0</v>
      </c>
      <c r="BI78" s="42">
        <f>'Master Sheet'!AF85</f>
        <v>0</v>
      </c>
      <c r="BJ78" s="42">
        <f>'Master Sheet'!AG85</f>
        <v>0</v>
      </c>
      <c r="BK78" s="42">
        <f>'Master Sheet'!AH85</f>
        <v>0</v>
      </c>
      <c r="BL78" s="42" t="str">
        <f>'Master Sheet'!AI85</f>
        <v/>
      </c>
      <c r="BM78" s="42" t="str">
        <f>'Master Sheet'!AJ85</f>
        <v/>
      </c>
      <c r="BN78" s="42">
        <f>'Master Sheet'!AL85</f>
        <v>0</v>
      </c>
      <c r="BO78" s="42">
        <f>'Master Sheet'!AM85</f>
        <v>0</v>
      </c>
      <c r="BP78" s="42">
        <f>'Master Sheet'!AN85</f>
        <v>0</v>
      </c>
      <c r="BQ78" s="42">
        <f>'Master Sheet'!AO85</f>
        <v>0</v>
      </c>
      <c r="BR78" s="42" t="str">
        <f>'Master Sheet'!AP85</f>
        <v/>
      </c>
      <c r="BS78" s="42" t="str">
        <f>'Master Sheet'!AQ85</f>
        <v/>
      </c>
      <c r="BT78" s="42">
        <f>'Master Sheet'!AS85</f>
        <v>0</v>
      </c>
      <c r="BU78" s="42">
        <f>'Master Sheet'!AT85</f>
        <v>0</v>
      </c>
      <c r="BV78" s="42">
        <f>'Master Sheet'!AU85</f>
        <v>0</v>
      </c>
      <c r="BW78" s="42">
        <f>'Master Sheet'!AV85</f>
        <v>0</v>
      </c>
      <c r="BX78" s="42" t="str">
        <f>'Master Sheet'!AW85</f>
        <v/>
      </c>
      <c r="BY78" s="42" t="str">
        <f>'Master Sheet'!AX85</f>
        <v/>
      </c>
    </row>
    <row r="79" spans="1:77" ht="15.95" customHeight="1" x14ac:dyDescent="0.25">
      <c r="A79" s="12">
        <v>73</v>
      </c>
      <c r="B79" s="53" t="str">
        <f>IF(AND(C79=""),"",IF(ISNA(VLOOKUP(A79,'Master Sheet'!A$11:BY$187,2,FALSE)),"",VLOOKUP(A79,'Master Sheet'!A$11:BY$187,2,FALSE)))</f>
        <v/>
      </c>
      <c r="C79" s="20" t="str">
        <f>IF(AND(G$3=""),"",IF(AND('Master Sheet'!C83=""),"",'Master Sheet'!C83))</f>
        <v/>
      </c>
      <c r="D79" s="21" t="str">
        <f t="shared" si="26"/>
        <v/>
      </c>
      <c r="E79" s="21" t="str">
        <f t="shared" si="27"/>
        <v/>
      </c>
      <c r="F79" s="21" t="str">
        <f t="shared" si="28"/>
        <v/>
      </c>
      <c r="G79" s="21" t="str">
        <f t="shared" si="29"/>
        <v/>
      </c>
      <c r="H79" s="21" t="str">
        <f t="shared" si="30"/>
        <v/>
      </c>
      <c r="I79" s="46" t="str">
        <f t="shared" si="31"/>
        <v/>
      </c>
      <c r="J79" s="25" t="str">
        <f>IF(AND(C79=""),"",IF(ISNA(VLOOKUP(A79,'Master Sheet'!A$11:BY$187,9,FALSE)),"",VLOOKUP(A79,'Master Sheet'!A$11:BY$187,9,FALSE)))</f>
        <v/>
      </c>
      <c r="K79" s="14" t="str">
        <f t="shared" si="19"/>
        <v/>
      </c>
      <c r="AP79" s="42">
        <f>'Master Sheet'!J86</f>
        <v>0</v>
      </c>
      <c r="AQ79" s="42">
        <f>'Master Sheet'!K86</f>
        <v>0</v>
      </c>
      <c r="AR79" s="42">
        <f>'Master Sheet'!L86</f>
        <v>0</v>
      </c>
      <c r="AS79" s="42">
        <f>'Master Sheet'!M86</f>
        <v>0</v>
      </c>
      <c r="AT79" s="42" t="str">
        <f>'Master Sheet'!N86</f>
        <v/>
      </c>
      <c r="AU79" s="42" t="str">
        <f>'Master Sheet'!O86</f>
        <v/>
      </c>
      <c r="AV79" s="42">
        <f>'Master Sheet'!Q86</f>
        <v>0</v>
      </c>
      <c r="AW79" s="42">
        <f>'Master Sheet'!R86</f>
        <v>0</v>
      </c>
      <c r="AX79" s="42">
        <f>'Master Sheet'!S86</f>
        <v>0</v>
      </c>
      <c r="AY79" s="42">
        <f>'Master Sheet'!T86</f>
        <v>0</v>
      </c>
      <c r="AZ79" s="42" t="str">
        <f>'Master Sheet'!U86</f>
        <v/>
      </c>
      <c r="BA79" s="42" t="str">
        <f>'Master Sheet'!V86</f>
        <v/>
      </c>
      <c r="BB79" s="42">
        <f>'Master Sheet'!X86</f>
        <v>0</v>
      </c>
      <c r="BC79" s="42">
        <f>'Master Sheet'!Y86</f>
        <v>0</v>
      </c>
      <c r="BD79" s="42">
        <f>'Master Sheet'!Z86</f>
        <v>0</v>
      </c>
      <c r="BE79" s="42">
        <f>'Master Sheet'!AA86</f>
        <v>0</v>
      </c>
      <c r="BF79" s="42" t="str">
        <f>'Master Sheet'!AB86</f>
        <v/>
      </c>
      <c r="BG79" s="42" t="str">
        <f>'Master Sheet'!AC86</f>
        <v/>
      </c>
      <c r="BH79" s="42">
        <f>'Master Sheet'!AE86</f>
        <v>0</v>
      </c>
      <c r="BI79" s="42">
        <f>'Master Sheet'!AF86</f>
        <v>0</v>
      </c>
      <c r="BJ79" s="42">
        <f>'Master Sheet'!AG86</f>
        <v>0</v>
      </c>
      <c r="BK79" s="42">
        <f>'Master Sheet'!AH86</f>
        <v>0</v>
      </c>
      <c r="BL79" s="42" t="str">
        <f>'Master Sheet'!AI86</f>
        <v/>
      </c>
      <c r="BM79" s="42" t="str">
        <f>'Master Sheet'!AJ86</f>
        <v/>
      </c>
      <c r="BN79" s="42">
        <f>'Master Sheet'!AL86</f>
        <v>0</v>
      </c>
      <c r="BO79" s="42">
        <f>'Master Sheet'!AM86</f>
        <v>0</v>
      </c>
      <c r="BP79" s="42">
        <f>'Master Sheet'!AN86</f>
        <v>0</v>
      </c>
      <c r="BQ79" s="42">
        <f>'Master Sheet'!AO86</f>
        <v>0</v>
      </c>
      <c r="BR79" s="42" t="str">
        <f>'Master Sheet'!AP86</f>
        <v/>
      </c>
      <c r="BS79" s="42" t="str">
        <f>'Master Sheet'!AQ86</f>
        <v/>
      </c>
      <c r="BT79" s="42">
        <f>'Master Sheet'!AS86</f>
        <v>0</v>
      </c>
      <c r="BU79" s="42">
        <f>'Master Sheet'!AT86</f>
        <v>0</v>
      </c>
      <c r="BV79" s="42">
        <f>'Master Sheet'!AU86</f>
        <v>0</v>
      </c>
      <c r="BW79" s="42">
        <f>'Master Sheet'!AV86</f>
        <v>0</v>
      </c>
      <c r="BX79" s="42" t="str">
        <f>'Master Sheet'!AW86</f>
        <v/>
      </c>
      <c r="BY79" s="42" t="str">
        <f>'Master Sheet'!AX86</f>
        <v/>
      </c>
    </row>
    <row r="80" spans="1:77" ht="15.95" customHeight="1" x14ac:dyDescent="0.25">
      <c r="A80" s="12">
        <v>74</v>
      </c>
      <c r="B80" s="53" t="str">
        <f>IF(AND(C80=""),"",IF(ISNA(VLOOKUP(A80,'Master Sheet'!A$11:BY$187,2,FALSE)),"",VLOOKUP(A80,'Master Sheet'!A$11:BY$187,2,FALSE)))</f>
        <v/>
      </c>
      <c r="C80" s="20" t="str">
        <f>IF(AND(G$3=""),"",IF(AND('Master Sheet'!C84=""),"",'Master Sheet'!C84))</f>
        <v/>
      </c>
      <c r="D80" s="21" t="str">
        <f t="shared" si="26"/>
        <v/>
      </c>
      <c r="E80" s="21" t="str">
        <f t="shared" si="27"/>
        <v/>
      </c>
      <c r="F80" s="21" t="str">
        <f t="shared" si="28"/>
        <v/>
      </c>
      <c r="G80" s="21" t="str">
        <f t="shared" si="29"/>
        <v/>
      </c>
      <c r="H80" s="21" t="str">
        <f t="shared" si="30"/>
        <v/>
      </c>
      <c r="I80" s="46" t="str">
        <f t="shared" si="31"/>
        <v/>
      </c>
      <c r="J80" s="25" t="str">
        <f>IF(AND(C80=""),"",IF(ISNA(VLOOKUP(A80,'Master Sheet'!A$11:BY$187,9,FALSE)),"",VLOOKUP(A80,'Master Sheet'!A$11:BY$187,9,FALSE)))</f>
        <v/>
      </c>
      <c r="K80" s="14" t="str">
        <f t="shared" si="19"/>
        <v/>
      </c>
      <c r="AP80" s="42">
        <f>'Master Sheet'!J87</f>
        <v>0</v>
      </c>
      <c r="AQ80" s="42">
        <f>'Master Sheet'!K87</f>
        <v>0</v>
      </c>
      <c r="AR80" s="42">
        <f>'Master Sheet'!L87</f>
        <v>0</v>
      </c>
      <c r="AS80" s="42">
        <f>'Master Sheet'!M87</f>
        <v>0</v>
      </c>
      <c r="AT80" s="42" t="str">
        <f>'Master Sheet'!N87</f>
        <v/>
      </c>
      <c r="AU80" s="42" t="str">
        <f>'Master Sheet'!O87</f>
        <v/>
      </c>
      <c r="AV80" s="42">
        <f>'Master Sheet'!Q87</f>
        <v>0</v>
      </c>
      <c r="AW80" s="42">
        <f>'Master Sheet'!R87</f>
        <v>0</v>
      </c>
      <c r="AX80" s="42">
        <f>'Master Sheet'!S87</f>
        <v>0</v>
      </c>
      <c r="AY80" s="42">
        <f>'Master Sheet'!T87</f>
        <v>0</v>
      </c>
      <c r="AZ80" s="42" t="str">
        <f>'Master Sheet'!U87</f>
        <v/>
      </c>
      <c r="BA80" s="42" t="str">
        <f>'Master Sheet'!V87</f>
        <v/>
      </c>
      <c r="BB80" s="42">
        <f>'Master Sheet'!X87</f>
        <v>0</v>
      </c>
      <c r="BC80" s="42">
        <f>'Master Sheet'!Y87</f>
        <v>0</v>
      </c>
      <c r="BD80" s="42">
        <f>'Master Sheet'!Z87</f>
        <v>0</v>
      </c>
      <c r="BE80" s="42">
        <f>'Master Sheet'!AA87</f>
        <v>0</v>
      </c>
      <c r="BF80" s="42" t="str">
        <f>'Master Sheet'!AB87</f>
        <v/>
      </c>
      <c r="BG80" s="42" t="str">
        <f>'Master Sheet'!AC87</f>
        <v/>
      </c>
      <c r="BH80" s="42">
        <f>'Master Sheet'!AE87</f>
        <v>0</v>
      </c>
      <c r="BI80" s="42">
        <f>'Master Sheet'!AF87</f>
        <v>0</v>
      </c>
      <c r="BJ80" s="42">
        <f>'Master Sheet'!AG87</f>
        <v>0</v>
      </c>
      <c r="BK80" s="42">
        <f>'Master Sheet'!AH87</f>
        <v>0</v>
      </c>
      <c r="BL80" s="42" t="str">
        <f>'Master Sheet'!AI87</f>
        <v/>
      </c>
      <c r="BM80" s="42" t="str">
        <f>'Master Sheet'!AJ87</f>
        <v/>
      </c>
      <c r="BN80" s="42">
        <f>'Master Sheet'!AL87</f>
        <v>0</v>
      </c>
      <c r="BO80" s="42">
        <f>'Master Sheet'!AM87</f>
        <v>0</v>
      </c>
      <c r="BP80" s="42">
        <f>'Master Sheet'!AN87</f>
        <v>0</v>
      </c>
      <c r="BQ80" s="42">
        <f>'Master Sheet'!AO87</f>
        <v>0</v>
      </c>
      <c r="BR80" s="42" t="str">
        <f>'Master Sheet'!AP87</f>
        <v/>
      </c>
      <c r="BS80" s="42" t="str">
        <f>'Master Sheet'!AQ87</f>
        <v/>
      </c>
      <c r="BT80" s="42">
        <f>'Master Sheet'!AS87</f>
        <v>0</v>
      </c>
      <c r="BU80" s="42">
        <f>'Master Sheet'!AT87</f>
        <v>0</v>
      </c>
      <c r="BV80" s="42">
        <f>'Master Sheet'!AU87</f>
        <v>0</v>
      </c>
      <c r="BW80" s="42">
        <f>'Master Sheet'!AV87</f>
        <v>0</v>
      </c>
      <c r="BX80" s="42" t="str">
        <f>'Master Sheet'!AW87</f>
        <v/>
      </c>
      <c r="BY80" s="42" t="str">
        <f>'Master Sheet'!AX87</f>
        <v/>
      </c>
    </row>
    <row r="81" spans="1:77" ht="15.95" customHeight="1" x14ac:dyDescent="0.25">
      <c r="A81" s="12">
        <v>75</v>
      </c>
      <c r="B81" s="53" t="str">
        <f>IF(AND(C81=""),"",IF(ISNA(VLOOKUP(A81,'Master Sheet'!A$11:BY$187,2,FALSE)),"",VLOOKUP(A81,'Master Sheet'!A$11:BY$187,2,FALSE)))</f>
        <v/>
      </c>
      <c r="C81" s="20" t="str">
        <f>IF(AND(G$3=""),"",IF(AND('Master Sheet'!C85=""),"",'Master Sheet'!C85))</f>
        <v/>
      </c>
      <c r="D81" s="21" t="str">
        <f t="shared" si="26"/>
        <v/>
      </c>
      <c r="E81" s="21" t="str">
        <f t="shared" si="27"/>
        <v/>
      </c>
      <c r="F81" s="21" t="str">
        <f t="shared" si="28"/>
        <v/>
      </c>
      <c r="G81" s="21" t="str">
        <f t="shared" si="29"/>
        <v/>
      </c>
      <c r="H81" s="21" t="str">
        <f t="shared" si="30"/>
        <v/>
      </c>
      <c r="I81" s="46" t="str">
        <f t="shared" si="31"/>
        <v/>
      </c>
      <c r="J81" s="25" t="str">
        <f>IF(AND(C81=""),"",IF(ISNA(VLOOKUP(A81,'Master Sheet'!A$11:BY$187,9,FALSE)),"",VLOOKUP(A81,'Master Sheet'!A$11:BY$187,9,FALSE)))</f>
        <v/>
      </c>
      <c r="K81" s="14" t="str">
        <f t="shared" si="19"/>
        <v/>
      </c>
      <c r="AP81" s="42">
        <f>'Master Sheet'!J88</f>
        <v>0</v>
      </c>
      <c r="AQ81" s="42">
        <f>'Master Sheet'!K88</f>
        <v>0</v>
      </c>
      <c r="AR81" s="42">
        <f>'Master Sheet'!L88</f>
        <v>0</v>
      </c>
      <c r="AS81" s="42">
        <f>'Master Sheet'!M88</f>
        <v>0</v>
      </c>
      <c r="AT81" s="42" t="str">
        <f>'Master Sheet'!N88</f>
        <v/>
      </c>
      <c r="AU81" s="42" t="str">
        <f>'Master Sheet'!O88</f>
        <v/>
      </c>
      <c r="AV81" s="42">
        <f>'Master Sheet'!Q88</f>
        <v>0</v>
      </c>
      <c r="AW81" s="42">
        <f>'Master Sheet'!R88</f>
        <v>0</v>
      </c>
      <c r="AX81" s="42">
        <f>'Master Sheet'!S88</f>
        <v>0</v>
      </c>
      <c r="AY81" s="42">
        <f>'Master Sheet'!T88</f>
        <v>0</v>
      </c>
      <c r="AZ81" s="42" t="str">
        <f>'Master Sheet'!U88</f>
        <v/>
      </c>
      <c r="BA81" s="42" t="str">
        <f>'Master Sheet'!V88</f>
        <v/>
      </c>
      <c r="BB81" s="42">
        <f>'Master Sheet'!X88</f>
        <v>0</v>
      </c>
      <c r="BC81" s="42">
        <f>'Master Sheet'!Y88</f>
        <v>0</v>
      </c>
      <c r="BD81" s="42">
        <f>'Master Sheet'!Z88</f>
        <v>0</v>
      </c>
      <c r="BE81" s="42">
        <f>'Master Sheet'!AA88</f>
        <v>0</v>
      </c>
      <c r="BF81" s="42" t="str">
        <f>'Master Sheet'!AB88</f>
        <v/>
      </c>
      <c r="BG81" s="42" t="str">
        <f>'Master Sheet'!AC88</f>
        <v/>
      </c>
      <c r="BH81" s="42">
        <f>'Master Sheet'!AE88</f>
        <v>0</v>
      </c>
      <c r="BI81" s="42">
        <f>'Master Sheet'!AF88</f>
        <v>0</v>
      </c>
      <c r="BJ81" s="42">
        <f>'Master Sheet'!AG88</f>
        <v>0</v>
      </c>
      <c r="BK81" s="42">
        <f>'Master Sheet'!AH88</f>
        <v>0</v>
      </c>
      <c r="BL81" s="42" t="str">
        <f>'Master Sheet'!AI88</f>
        <v/>
      </c>
      <c r="BM81" s="42" t="str">
        <f>'Master Sheet'!AJ88</f>
        <v/>
      </c>
      <c r="BN81" s="42">
        <f>'Master Sheet'!AL88</f>
        <v>0</v>
      </c>
      <c r="BO81" s="42">
        <f>'Master Sheet'!AM88</f>
        <v>0</v>
      </c>
      <c r="BP81" s="42">
        <f>'Master Sheet'!AN88</f>
        <v>0</v>
      </c>
      <c r="BQ81" s="42">
        <f>'Master Sheet'!AO88</f>
        <v>0</v>
      </c>
      <c r="BR81" s="42" t="str">
        <f>'Master Sheet'!AP88</f>
        <v/>
      </c>
      <c r="BS81" s="42" t="str">
        <f>'Master Sheet'!AQ88</f>
        <v/>
      </c>
      <c r="BT81" s="42">
        <f>'Master Sheet'!AS88</f>
        <v>0</v>
      </c>
      <c r="BU81" s="42">
        <f>'Master Sheet'!AT88</f>
        <v>0</v>
      </c>
      <c r="BV81" s="42">
        <f>'Master Sheet'!AU88</f>
        <v>0</v>
      </c>
      <c r="BW81" s="42">
        <f>'Master Sheet'!AV88</f>
        <v>0</v>
      </c>
      <c r="BX81" s="42" t="str">
        <f>'Master Sheet'!AW88</f>
        <v/>
      </c>
      <c r="BY81" s="42" t="str">
        <f>'Master Sheet'!AX88</f>
        <v/>
      </c>
    </row>
    <row r="82" spans="1:77" ht="15.95" customHeight="1" x14ac:dyDescent="0.25">
      <c r="A82" s="12">
        <v>76</v>
      </c>
      <c r="B82" s="53" t="str">
        <f>IF(AND(C82=""),"",IF(ISNA(VLOOKUP(A82,'Master Sheet'!A$11:BY$187,2,FALSE)),"",VLOOKUP(A82,'Master Sheet'!A$11:BY$187,2,FALSE)))</f>
        <v/>
      </c>
      <c r="C82" s="20" t="str">
        <f>IF(AND(G$3=""),"",IF(AND('Master Sheet'!C86=""),"",'Master Sheet'!C86))</f>
        <v/>
      </c>
      <c r="D82" s="21" t="str">
        <f t="shared" si="26"/>
        <v/>
      </c>
      <c r="E82" s="21" t="str">
        <f t="shared" si="27"/>
        <v/>
      </c>
      <c r="F82" s="21" t="str">
        <f t="shared" si="28"/>
        <v/>
      </c>
      <c r="G82" s="21" t="str">
        <f t="shared" si="29"/>
        <v/>
      </c>
      <c r="H82" s="21" t="str">
        <f t="shared" si="30"/>
        <v/>
      </c>
      <c r="I82" s="46" t="str">
        <f t="shared" si="31"/>
        <v/>
      </c>
      <c r="J82" s="25" t="str">
        <f>IF(AND(C82=""),"",IF(ISNA(VLOOKUP(A82,'Master Sheet'!A$11:BY$187,9,FALSE)),"",VLOOKUP(A82,'Master Sheet'!A$11:BY$187,9,FALSE)))</f>
        <v/>
      </c>
      <c r="K82" s="14" t="str">
        <f t="shared" si="19"/>
        <v/>
      </c>
      <c r="AP82" s="42">
        <f>'Master Sheet'!J89</f>
        <v>0</v>
      </c>
      <c r="AQ82" s="42">
        <f>'Master Sheet'!K89</f>
        <v>0</v>
      </c>
      <c r="AR82" s="42">
        <f>'Master Sheet'!L89</f>
        <v>0</v>
      </c>
      <c r="AS82" s="42">
        <f>'Master Sheet'!M89</f>
        <v>0</v>
      </c>
      <c r="AT82" s="42" t="str">
        <f>'Master Sheet'!N89</f>
        <v/>
      </c>
      <c r="AU82" s="42" t="str">
        <f>'Master Sheet'!O89</f>
        <v/>
      </c>
      <c r="AV82" s="42">
        <f>'Master Sheet'!Q89</f>
        <v>0</v>
      </c>
      <c r="AW82" s="42">
        <f>'Master Sheet'!R89</f>
        <v>0</v>
      </c>
      <c r="AX82" s="42">
        <f>'Master Sheet'!S89</f>
        <v>0</v>
      </c>
      <c r="AY82" s="42">
        <f>'Master Sheet'!T89</f>
        <v>0</v>
      </c>
      <c r="AZ82" s="42" t="str">
        <f>'Master Sheet'!U89</f>
        <v/>
      </c>
      <c r="BA82" s="42" t="str">
        <f>'Master Sheet'!V89</f>
        <v/>
      </c>
      <c r="BB82" s="42">
        <f>'Master Sheet'!X89</f>
        <v>0</v>
      </c>
      <c r="BC82" s="42">
        <f>'Master Sheet'!Y89</f>
        <v>0</v>
      </c>
      <c r="BD82" s="42">
        <f>'Master Sheet'!Z89</f>
        <v>0</v>
      </c>
      <c r="BE82" s="42">
        <f>'Master Sheet'!AA89</f>
        <v>0</v>
      </c>
      <c r="BF82" s="42" t="str">
        <f>'Master Sheet'!AB89</f>
        <v/>
      </c>
      <c r="BG82" s="42" t="str">
        <f>'Master Sheet'!AC89</f>
        <v/>
      </c>
      <c r="BH82" s="42">
        <f>'Master Sheet'!AE89</f>
        <v>0</v>
      </c>
      <c r="BI82" s="42">
        <f>'Master Sheet'!AF89</f>
        <v>0</v>
      </c>
      <c r="BJ82" s="42">
        <f>'Master Sheet'!AG89</f>
        <v>0</v>
      </c>
      <c r="BK82" s="42">
        <f>'Master Sheet'!AH89</f>
        <v>0</v>
      </c>
      <c r="BL82" s="42" t="str">
        <f>'Master Sheet'!AI89</f>
        <v/>
      </c>
      <c r="BM82" s="42" t="str">
        <f>'Master Sheet'!AJ89</f>
        <v/>
      </c>
      <c r="BN82" s="42">
        <f>'Master Sheet'!AL89</f>
        <v>0</v>
      </c>
      <c r="BO82" s="42">
        <f>'Master Sheet'!AM89</f>
        <v>0</v>
      </c>
      <c r="BP82" s="42">
        <f>'Master Sheet'!AN89</f>
        <v>0</v>
      </c>
      <c r="BQ82" s="42">
        <f>'Master Sheet'!AO89</f>
        <v>0</v>
      </c>
      <c r="BR82" s="42" t="str">
        <f>'Master Sheet'!AP89</f>
        <v/>
      </c>
      <c r="BS82" s="42" t="str">
        <f>'Master Sheet'!AQ89</f>
        <v/>
      </c>
      <c r="BT82" s="42">
        <f>'Master Sheet'!AS89</f>
        <v>0</v>
      </c>
      <c r="BU82" s="42">
        <f>'Master Sheet'!AT89</f>
        <v>0</v>
      </c>
      <c r="BV82" s="42">
        <f>'Master Sheet'!AU89</f>
        <v>0</v>
      </c>
      <c r="BW82" s="42">
        <f>'Master Sheet'!AV89</f>
        <v>0</v>
      </c>
      <c r="BX82" s="42" t="str">
        <f>'Master Sheet'!AW89</f>
        <v/>
      </c>
      <c r="BY82" s="42" t="str">
        <f>'Master Sheet'!AX89</f>
        <v/>
      </c>
    </row>
    <row r="83" spans="1:77" ht="15.95" customHeight="1" x14ac:dyDescent="0.25">
      <c r="A83" s="12">
        <v>77</v>
      </c>
      <c r="B83" s="53" t="str">
        <f>IF(AND(C83=""),"",IF(ISNA(VLOOKUP(A83,'Master Sheet'!A$11:BY$187,2,FALSE)),"",VLOOKUP(A83,'Master Sheet'!A$11:BY$187,2,FALSE)))</f>
        <v/>
      </c>
      <c r="C83" s="20" t="str">
        <f>IF(AND(G$3=""),"",IF(AND('Master Sheet'!C87=""),"",'Master Sheet'!C87))</f>
        <v/>
      </c>
      <c r="D83" s="21" t="str">
        <f t="shared" si="26"/>
        <v/>
      </c>
      <c r="E83" s="21" t="str">
        <f t="shared" si="27"/>
        <v/>
      </c>
      <c r="F83" s="21" t="str">
        <f t="shared" si="28"/>
        <v/>
      </c>
      <c r="G83" s="21" t="str">
        <f t="shared" si="29"/>
        <v/>
      </c>
      <c r="H83" s="21" t="str">
        <f t="shared" si="30"/>
        <v/>
      </c>
      <c r="I83" s="46" t="str">
        <f t="shared" si="31"/>
        <v/>
      </c>
      <c r="J83" s="25" t="str">
        <f>IF(AND(C83=""),"",IF(ISNA(VLOOKUP(A83,'Master Sheet'!A$11:BY$187,9,FALSE)),"",VLOOKUP(A83,'Master Sheet'!A$11:BY$187,9,FALSE)))</f>
        <v/>
      </c>
      <c r="K83" s="14" t="str">
        <f t="shared" si="19"/>
        <v/>
      </c>
      <c r="AP83" s="42">
        <f>'Master Sheet'!J90</f>
        <v>0</v>
      </c>
      <c r="AQ83" s="42">
        <f>'Master Sheet'!K90</f>
        <v>0</v>
      </c>
      <c r="AR83" s="42">
        <f>'Master Sheet'!L90</f>
        <v>0</v>
      </c>
      <c r="AS83" s="42">
        <f>'Master Sheet'!M90</f>
        <v>0</v>
      </c>
      <c r="AT83" s="42" t="str">
        <f>'Master Sheet'!N90</f>
        <v/>
      </c>
      <c r="AU83" s="42" t="str">
        <f>'Master Sheet'!O90</f>
        <v/>
      </c>
      <c r="AV83" s="42">
        <f>'Master Sheet'!Q90</f>
        <v>0</v>
      </c>
      <c r="AW83" s="42">
        <f>'Master Sheet'!R90</f>
        <v>0</v>
      </c>
      <c r="AX83" s="42">
        <f>'Master Sheet'!S90</f>
        <v>0</v>
      </c>
      <c r="AY83" s="42">
        <f>'Master Sheet'!T90</f>
        <v>0</v>
      </c>
      <c r="AZ83" s="42" t="str">
        <f>'Master Sheet'!U90</f>
        <v/>
      </c>
      <c r="BA83" s="42" t="str">
        <f>'Master Sheet'!V90</f>
        <v/>
      </c>
      <c r="BB83" s="42">
        <f>'Master Sheet'!X90</f>
        <v>0</v>
      </c>
      <c r="BC83" s="42">
        <f>'Master Sheet'!Y90</f>
        <v>0</v>
      </c>
      <c r="BD83" s="42">
        <f>'Master Sheet'!Z90</f>
        <v>0</v>
      </c>
      <c r="BE83" s="42">
        <f>'Master Sheet'!AA90</f>
        <v>0</v>
      </c>
      <c r="BF83" s="42" t="str">
        <f>'Master Sheet'!AB90</f>
        <v/>
      </c>
      <c r="BG83" s="42" t="str">
        <f>'Master Sheet'!AC90</f>
        <v/>
      </c>
      <c r="BH83" s="42">
        <f>'Master Sheet'!AE90</f>
        <v>0</v>
      </c>
      <c r="BI83" s="42">
        <f>'Master Sheet'!AF90</f>
        <v>0</v>
      </c>
      <c r="BJ83" s="42">
        <f>'Master Sheet'!AG90</f>
        <v>0</v>
      </c>
      <c r="BK83" s="42">
        <f>'Master Sheet'!AH90</f>
        <v>0</v>
      </c>
      <c r="BL83" s="42" t="str">
        <f>'Master Sheet'!AI90</f>
        <v/>
      </c>
      <c r="BM83" s="42" t="str">
        <f>'Master Sheet'!AJ90</f>
        <v/>
      </c>
      <c r="BN83" s="42">
        <f>'Master Sheet'!AL90</f>
        <v>0</v>
      </c>
      <c r="BO83" s="42">
        <f>'Master Sheet'!AM90</f>
        <v>0</v>
      </c>
      <c r="BP83" s="42">
        <f>'Master Sheet'!AN90</f>
        <v>0</v>
      </c>
      <c r="BQ83" s="42">
        <f>'Master Sheet'!AO90</f>
        <v>0</v>
      </c>
      <c r="BR83" s="42" t="str">
        <f>'Master Sheet'!AP90</f>
        <v/>
      </c>
      <c r="BS83" s="42" t="str">
        <f>'Master Sheet'!AQ90</f>
        <v/>
      </c>
      <c r="BT83" s="42">
        <f>'Master Sheet'!AS90</f>
        <v>0</v>
      </c>
      <c r="BU83" s="42">
        <f>'Master Sheet'!AT90</f>
        <v>0</v>
      </c>
      <c r="BV83" s="42">
        <f>'Master Sheet'!AU90</f>
        <v>0</v>
      </c>
      <c r="BW83" s="42">
        <f>'Master Sheet'!AV90</f>
        <v>0</v>
      </c>
      <c r="BX83" s="42" t="str">
        <f>'Master Sheet'!AW90</f>
        <v/>
      </c>
      <c r="BY83" s="42" t="str">
        <f>'Master Sheet'!AX90</f>
        <v/>
      </c>
    </row>
    <row r="84" spans="1:77" ht="15.95" customHeight="1" x14ac:dyDescent="0.25">
      <c r="A84" s="12">
        <v>78</v>
      </c>
      <c r="B84" s="53" t="str">
        <f>IF(AND(C84=""),"",IF(ISNA(VLOOKUP(A84,'Master Sheet'!A$11:BY$187,2,FALSE)),"",VLOOKUP(A84,'Master Sheet'!A$11:BY$187,2,FALSE)))</f>
        <v/>
      </c>
      <c r="C84" s="20" t="str">
        <f>IF(AND(G$3=""),"",IF(AND('Master Sheet'!C88=""),"",'Master Sheet'!C88))</f>
        <v/>
      </c>
      <c r="D84" s="21" t="str">
        <f t="shared" si="26"/>
        <v/>
      </c>
      <c r="E84" s="21" t="str">
        <f t="shared" si="27"/>
        <v/>
      </c>
      <c r="F84" s="21" t="str">
        <f t="shared" si="28"/>
        <v/>
      </c>
      <c r="G84" s="21" t="str">
        <f t="shared" si="29"/>
        <v/>
      </c>
      <c r="H84" s="21" t="str">
        <f t="shared" si="30"/>
        <v/>
      </c>
      <c r="I84" s="46" t="str">
        <f t="shared" si="31"/>
        <v/>
      </c>
      <c r="J84" s="25" t="str">
        <f>IF(AND(C84=""),"",IF(ISNA(VLOOKUP(A84,'Master Sheet'!A$11:BY$187,9,FALSE)),"",VLOOKUP(A84,'Master Sheet'!A$11:BY$187,9,FALSE)))</f>
        <v/>
      </c>
      <c r="K84" s="14" t="str">
        <f t="shared" si="19"/>
        <v/>
      </c>
      <c r="AP84" s="42">
        <f>'Master Sheet'!J91</f>
        <v>0</v>
      </c>
      <c r="AQ84" s="42">
        <f>'Master Sheet'!K91</f>
        <v>0</v>
      </c>
      <c r="AR84" s="42">
        <f>'Master Sheet'!L91</f>
        <v>0</v>
      </c>
      <c r="AS84" s="42">
        <f>'Master Sheet'!M91</f>
        <v>0</v>
      </c>
      <c r="AT84" s="42" t="str">
        <f>'Master Sheet'!N91</f>
        <v/>
      </c>
      <c r="AU84" s="42" t="str">
        <f>'Master Sheet'!O91</f>
        <v/>
      </c>
      <c r="AV84" s="42">
        <f>'Master Sheet'!Q91</f>
        <v>0</v>
      </c>
      <c r="AW84" s="42">
        <f>'Master Sheet'!R91</f>
        <v>0</v>
      </c>
      <c r="AX84" s="42">
        <f>'Master Sheet'!S91</f>
        <v>0</v>
      </c>
      <c r="AY84" s="42">
        <f>'Master Sheet'!T91</f>
        <v>0</v>
      </c>
      <c r="AZ84" s="42" t="str">
        <f>'Master Sheet'!U91</f>
        <v/>
      </c>
      <c r="BA84" s="42" t="str">
        <f>'Master Sheet'!V91</f>
        <v/>
      </c>
      <c r="BB84" s="42">
        <f>'Master Sheet'!X91</f>
        <v>0</v>
      </c>
      <c r="BC84" s="42">
        <f>'Master Sheet'!Y91</f>
        <v>0</v>
      </c>
      <c r="BD84" s="42">
        <f>'Master Sheet'!Z91</f>
        <v>0</v>
      </c>
      <c r="BE84" s="42">
        <f>'Master Sheet'!AA91</f>
        <v>0</v>
      </c>
      <c r="BF84" s="42" t="str">
        <f>'Master Sheet'!AB91</f>
        <v/>
      </c>
      <c r="BG84" s="42" t="str">
        <f>'Master Sheet'!AC91</f>
        <v/>
      </c>
      <c r="BH84" s="42">
        <f>'Master Sheet'!AE91</f>
        <v>0</v>
      </c>
      <c r="BI84" s="42">
        <f>'Master Sheet'!AF91</f>
        <v>0</v>
      </c>
      <c r="BJ84" s="42">
        <f>'Master Sheet'!AG91</f>
        <v>0</v>
      </c>
      <c r="BK84" s="42">
        <f>'Master Sheet'!AH91</f>
        <v>0</v>
      </c>
      <c r="BL84" s="42" t="str">
        <f>'Master Sheet'!AI91</f>
        <v/>
      </c>
      <c r="BM84" s="42" t="str">
        <f>'Master Sheet'!AJ91</f>
        <v/>
      </c>
      <c r="BN84" s="42">
        <f>'Master Sheet'!AL91</f>
        <v>0</v>
      </c>
      <c r="BO84" s="42">
        <f>'Master Sheet'!AM91</f>
        <v>0</v>
      </c>
      <c r="BP84" s="42">
        <f>'Master Sheet'!AN91</f>
        <v>0</v>
      </c>
      <c r="BQ84" s="42">
        <f>'Master Sheet'!AO91</f>
        <v>0</v>
      </c>
      <c r="BR84" s="42" t="str">
        <f>'Master Sheet'!AP91</f>
        <v/>
      </c>
      <c r="BS84" s="42" t="str">
        <f>'Master Sheet'!AQ91</f>
        <v/>
      </c>
      <c r="BT84" s="42">
        <f>'Master Sheet'!AS91</f>
        <v>0</v>
      </c>
      <c r="BU84" s="42">
        <f>'Master Sheet'!AT91</f>
        <v>0</v>
      </c>
      <c r="BV84" s="42">
        <f>'Master Sheet'!AU91</f>
        <v>0</v>
      </c>
      <c r="BW84" s="42">
        <f>'Master Sheet'!AV91</f>
        <v>0</v>
      </c>
      <c r="BX84" s="42" t="str">
        <f>'Master Sheet'!AW91</f>
        <v/>
      </c>
      <c r="BY84" s="42" t="str">
        <f>'Master Sheet'!AX91</f>
        <v/>
      </c>
    </row>
    <row r="85" spans="1:77" ht="15.95" customHeight="1" x14ac:dyDescent="0.25">
      <c r="A85" s="12">
        <v>79</v>
      </c>
      <c r="B85" s="53" t="str">
        <f>IF(AND(C85=""),"",IF(ISNA(VLOOKUP(A85,'Master Sheet'!A$11:BY$187,2,FALSE)),"",VLOOKUP(A85,'Master Sheet'!A$11:BY$187,2,FALSE)))</f>
        <v/>
      </c>
      <c r="C85" s="20" t="str">
        <f>IF(AND(G$3=""),"",IF(AND('Master Sheet'!C89=""),"",'Master Sheet'!C89))</f>
        <v/>
      </c>
      <c r="D85" s="21" t="str">
        <f t="shared" si="26"/>
        <v/>
      </c>
      <c r="E85" s="21" t="str">
        <f t="shared" si="27"/>
        <v/>
      </c>
      <c r="F85" s="21" t="str">
        <f t="shared" si="28"/>
        <v/>
      </c>
      <c r="G85" s="21" t="str">
        <f t="shared" si="29"/>
        <v/>
      </c>
      <c r="H85" s="21" t="str">
        <f t="shared" si="30"/>
        <v/>
      </c>
      <c r="I85" s="46" t="str">
        <f t="shared" si="31"/>
        <v/>
      </c>
      <c r="J85" s="25" t="str">
        <f>IF(AND(C85=""),"",IF(ISNA(VLOOKUP(A85,'Master Sheet'!A$11:BY$187,9,FALSE)),"",VLOOKUP(A85,'Master Sheet'!A$11:BY$187,9,FALSE)))</f>
        <v/>
      </c>
      <c r="K85" s="14" t="str">
        <f t="shared" si="19"/>
        <v/>
      </c>
      <c r="AP85" s="42">
        <f>'Master Sheet'!J92</f>
        <v>0</v>
      </c>
      <c r="AQ85" s="42">
        <f>'Master Sheet'!K92</f>
        <v>0</v>
      </c>
      <c r="AR85" s="42">
        <f>'Master Sheet'!L92</f>
        <v>0</v>
      </c>
      <c r="AS85" s="42">
        <f>'Master Sheet'!M92</f>
        <v>0</v>
      </c>
      <c r="AT85" s="42" t="str">
        <f>'Master Sheet'!N92</f>
        <v/>
      </c>
      <c r="AU85" s="42" t="str">
        <f>'Master Sheet'!O92</f>
        <v/>
      </c>
      <c r="AV85" s="42">
        <f>'Master Sheet'!Q92</f>
        <v>0</v>
      </c>
      <c r="AW85" s="42">
        <f>'Master Sheet'!R92</f>
        <v>0</v>
      </c>
      <c r="AX85" s="42">
        <f>'Master Sheet'!S92</f>
        <v>0</v>
      </c>
      <c r="AY85" s="42">
        <f>'Master Sheet'!T92</f>
        <v>0</v>
      </c>
      <c r="AZ85" s="42" t="str">
        <f>'Master Sheet'!U92</f>
        <v/>
      </c>
      <c r="BA85" s="42" t="str">
        <f>'Master Sheet'!V92</f>
        <v/>
      </c>
      <c r="BB85" s="42">
        <f>'Master Sheet'!X92</f>
        <v>0</v>
      </c>
      <c r="BC85" s="42">
        <f>'Master Sheet'!Y92</f>
        <v>0</v>
      </c>
      <c r="BD85" s="42">
        <f>'Master Sheet'!Z92</f>
        <v>0</v>
      </c>
      <c r="BE85" s="42">
        <f>'Master Sheet'!AA92</f>
        <v>0</v>
      </c>
      <c r="BF85" s="42" t="str">
        <f>'Master Sheet'!AB92</f>
        <v/>
      </c>
      <c r="BG85" s="42" t="str">
        <f>'Master Sheet'!AC92</f>
        <v/>
      </c>
      <c r="BH85" s="42">
        <f>'Master Sheet'!AE92</f>
        <v>0</v>
      </c>
      <c r="BI85" s="42">
        <f>'Master Sheet'!AF92</f>
        <v>0</v>
      </c>
      <c r="BJ85" s="42">
        <f>'Master Sheet'!AG92</f>
        <v>0</v>
      </c>
      <c r="BK85" s="42">
        <f>'Master Sheet'!AH92</f>
        <v>0</v>
      </c>
      <c r="BL85" s="42" t="str">
        <f>'Master Sheet'!AI92</f>
        <v/>
      </c>
      <c r="BM85" s="42" t="str">
        <f>'Master Sheet'!AJ92</f>
        <v/>
      </c>
      <c r="BN85" s="42">
        <f>'Master Sheet'!AL92</f>
        <v>0</v>
      </c>
      <c r="BO85" s="42">
        <f>'Master Sheet'!AM92</f>
        <v>0</v>
      </c>
      <c r="BP85" s="42">
        <f>'Master Sheet'!AN92</f>
        <v>0</v>
      </c>
      <c r="BQ85" s="42">
        <f>'Master Sheet'!AO92</f>
        <v>0</v>
      </c>
      <c r="BR85" s="42" t="str">
        <f>'Master Sheet'!AP92</f>
        <v/>
      </c>
      <c r="BS85" s="42" t="str">
        <f>'Master Sheet'!AQ92</f>
        <v/>
      </c>
      <c r="BT85" s="42">
        <f>'Master Sheet'!AS92</f>
        <v>0</v>
      </c>
      <c r="BU85" s="42">
        <f>'Master Sheet'!AT92</f>
        <v>0</v>
      </c>
      <c r="BV85" s="42">
        <f>'Master Sheet'!AU92</f>
        <v>0</v>
      </c>
      <c r="BW85" s="42">
        <f>'Master Sheet'!AV92</f>
        <v>0</v>
      </c>
      <c r="BX85" s="42" t="str">
        <f>'Master Sheet'!AW92</f>
        <v/>
      </c>
      <c r="BY85" s="42" t="str">
        <f>'Master Sheet'!AX92</f>
        <v/>
      </c>
    </row>
    <row r="86" spans="1:77" ht="15.95" customHeight="1" x14ac:dyDescent="0.25">
      <c r="A86" s="12">
        <v>80</v>
      </c>
      <c r="B86" s="53" t="str">
        <f>IF(AND(C86=""),"",IF(ISNA(VLOOKUP(A86,'Master Sheet'!A$11:BY$187,2,FALSE)),"",VLOOKUP(A86,'Master Sheet'!A$11:BY$187,2,FALSE)))</f>
        <v/>
      </c>
      <c r="C86" s="20" t="str">
        <f>IF(AND(G$3=""),"",IF(AND('Master Sheet'!C90=""),"",'Master Sheet'!C90))</f>
        <v/>
      </c>
      <c r="D86" s="21" t="str">
        <f t="shared" si="26"/>
        <v/>
      </c>
      <c r="E86" s="21" t="str">
        <f t="shared" si="27"/>
        <v/>
      </c>
      <c r="F86" s="21" t="str">
        <f t="shared" si="28"/>
        <v/>
      </c>
      <c r="G86" s="21" t="str">
        <f t="shared" si="29"/>
        <v/>
      </c>
      <c r="H86" s="21" t="str">
        <f t="shared" si="30"/>
        <v/>
      </c>
      <c r="I86" s="46" t="str">
        <f t="shared" si="31"/>
        <v/>
      </c>
      <c r="J86" s="25" t="str">
        <f>IF(AND(C86=""),"",IF(ISNA(VLOOKUP(A86,'Master Sheet'!A$11:BY$187,9,FALSE)),"",VLOOKUP(A86,'Master Sheet'!A$11:BY$187,9,FALSE)))</f>
        <v/>
      </c>
      <c r="K86" s="14" t="str">
        <f t="shared" si="19"/>
        <v/>
      </c>
      <c r="AP86" s="42">
        <f>'Master Sheet'!J93</f>
        <v>0</v>
      </c>
      <c r="AQ86" s="42">
        <f>'Master Sheet'!K93</f>
        <v>0</v>
      </c>
      <c r="AR86" s="42">
        <f>'Master Sheet'!L93</f>
        <v>0</v>
      </c>
      <c r="AS86" s="42">
        <f>'Master Sheet'!M93</f>
        <v>0</v>
      </c>
      <c r="AT86" s="42" t="str">
        <f>'Master Sheet'!N93</f>
        <v/>
      </c>
      <c r="AU86" s="42" t="str">
        <f>'Master Sheet'!O93</f>
        <v/>
      </c>
      <c r="AV86" s="42">
        <f>'Master Sheet'!Q93</f>
        <v>0</v>
      </c>
      <c r="AW86" s="42">
        <f>'Master Sheet'!R93</f>
        <v>0</v>
      </c>
      <c r="AX86" s="42">
        <f>'Master Sheet'!S93</f>
        <v>0</v>
      </c>
      <c r="AY86" s="42">
        <f>'Master Sheet'!T93</f>
        <v>0</v>
      </c>
      <c r="AZ86" s="42" t="str">
        <f>'Master Sheet'!U93</f>
        <v/>
      </c>
      <c r="BA86" s="42" t="str">
        <f>'Master Sheet'!V93</f>
        <v/>
      </c>
      <c r="BB86" s="42">
        <f>'Master Sheet'!X93</f>
        <v>0</v>
      </c>
      <c r="BC86" s="42">
        <f>'Master Sheet'!Y93</f>
        <v>0</v>
      </c>
      <c r="BD86" s="42">
        <f>'Master Sheet'!Z93</f>
        <v>0</v>
      </c>
      <c r="BE86" s="42">
        <f>'Master Sheet'!AA93</f>
        <v>0</v>
      </c>
      <c r="BF86" s="42" t="str">
        <f>'Master Sheet'!AB93</f>
        <v/>
      </c>
      <c r="BG86" s="42" t="str">
        <f>'Master Sheet'!AC93</f>
        <v/>
      </c>
      <c r="BH86" s="42">
        <f>'Master Sheet'!AE93</f>
        <v>0</v>
      </c>
      <c r="BI86" s="42">
        <f>'Master Sheet'!AF93</f>
        <v>0</v>
      </c>
      <c r="BJ86" s="42">
        <f>'Master Sheet'!AG93</f>
        <v>0</v>
      </c>
      <c r="BK86" s="42">
        <f>'Master Sheet'!AH93</f>
        <v>0</v>
      </c>
      <c r="BL86" s="42" t="str">
        <f>'Master Sheet'!AI93</f>
        <v/>
      </c>
      <c r="BM86" s="42" t="str">
        <f>'Master Sheet'!AJ93</f>
        <v/>
      </c>
      <c r="BN86" s="42">
        <f>'Master Sheet'!AL93</f>
        <v>0</v>
      </c>
      <c r="BO86" s="42">
        <f>'Master Sheet'!AM93</f>
        <v>0</v>
      </c>
      <c r="BP86" s="42">
        <f>'Master Sheet'!AN93</f>
        <v>0</v>
      </c>
      <c r="BQ86" s="42">
        <f>'Master Sheet'!AO93</f>
        <v>0</v>
      </c>
      <c r="BR86" s="42" t="str">
        <f>'Master Sheet'!AP93</f>
        <v/>
      </c>
      <c r="BS86" s="42" t="str">
        <f>'Master Sheet'!AQ93</f>
        <v/>
      </c>
      <c r="BT86" s="42">
        <f>'Master Sheet'!AS93</f>
        <v>0</v>
      </c>
      <c r="BU86" s="42">
        <f>'Master Sheet'!AT93</f>
        <v>0</v>
      </c>
      <c r="BV86" s="42">
        <f>'Master Sheet'!AU93</f>
        <v>0</v>
      </c>
      <c r="BW86" s="42">
        <f>'Master Sheet'!AV93</f>
        <v>0</v>
      </c>
      <c r="BX86" s="42" t="str">
        <f>'Master Sheet'!AW93</f>
        <v/>
      </c>
      <c r="BY86" s="42" t="str">
        <f>'Master Sheet'!AX93</f>
        <v/>
      </c>
    </row>
    <row r="87" spans="1:77" ht="15.95" customHeight="1" x14ac:dyDescent="0.25">
      <c r="A87" s="12">
        <v>81</v>
      </c>
      <c r="B87" s="53" t="str">
        <f>IF(AND(C87=""),"",IF(ISNA(VLOOKUP(A87,'Master Sheet'!A$11:BY$187,2,FALSE)),"",VLOOKUP(A87,'Master Sheet'!A$11:BY$187,2,FALSE)))</f>
        <v/>
      </c>
      <c r="C87" s="20" t="str">
        <f>IF(AND(G$3=""),"",IF(AND('Master Sheet'!C91=""),"",'Master Sheet'!C91))</f>
        <v/>
      </c>
      <c r="D87" s="21" t="str">
        <f t="shared" si="26"/>
        <v/>
      </c>
      <c r="E87" s="21" t="str">
        <f t="shared" si="27"/>
        <v/>
      </c>
      <c r="F87" s="21" t="str">
        <f t="shared" si="28"/>
        <v/>
      </c>
      <c r="G87" s="21" t="str">
        <f t="shared" si="29"/>
        <v/>
      </c>
      <c r="H87" s="21" t="str">
        <f t="shared" si="30"/>
        <v/>
      </c>
      <c r="I87" s="46" t="str">
        <f t="shared" si="31"/>
        <v/>
      </c>
      <c r="J87" s="25" t="str">
        <f>IF(AND(C87=""),"",IF(ISNA(VLOOKUP(A87,'Master Sheet'!A$11:BY$187,9,FALSE)),"",VLOOKUP(A87,'Master Sheet'!A$11:BY$187,9,FALSE)))</f>
        <v/>
      </c>
      <c r="K87" s="14" t="str">
        <f t="shared" si="19"/>
        <v/>
      </c>
      <c r="AP87" s="42">
        <f>'Master Sheet'!J94</f>
        <v>0</v>
      </c>
      <c r="AQ87" s="42">
        <f>'Master Sheet'!K94</f>
        <v>0</v>
      </c>
      <c r="AR87" s="42">
        <f>'Master Sheet'!L94</f>
        <v>0</v>
      </c>
      <c r="AS87" s="42">
        <f>'Master Sheet'!M94</f>
        <v>0</v>
      </c>
      <c r="AT87" s="42" t="str">
        <f>'Master Sheet'!N94</f>
        <v/>
      </c>
      <c r="AU87" s="42" t="str">
        <f>'Master Sheet'!O94</f>
        <v/>
      </c>
      <c r="AV87" s="42">
        <f>'Master Sheet'!Q94</f>
        <v>0</v>
      </c>
      <c r="AW87" s="42">
        <f>'Master Sheet'!R94</f>
        <v>0</v>
      </c>
      <c r="AX87" s="42">
        <f>'Master Sheet'!S94</f>
        <v>0</v>
      </c>
      <c r="AY87" s="42">
        <f>'Master Sheet'!T94</f>
        <v>0</v>
      </c>
      <c r="AZ87" s="42" t="str">
        <f>'Master Sheet'!U94</f>
        <v/>
      </c>
      <c r="BA87" s="42" t="str">
        <f>'Master Sheet'!V94</f>
        <v/>
      </c>
      <c r="BB87" s="42">
        <f>'Master Sheet'!X94</f>
        <v>0</v>
      </c>
      <c r="BC87" s="42">
        <f>'Master Sheet'!Y94</f>
        <v>0</v>
      </c>
      <c r="BD87" s="42">
        <f>'Master Sheet'!Z94</f>
        <v>0</v>
      </c>
      <c r="BE87" s="42">
        <f>'Master Sheet'!AA94</f>
        <v>0</v>
      </c>
      <c r="BF87" s="42" t="str">
        <f>'Master Sheet'!AB94</f>
        <v/>
      </c>
      <c r="BG87" s="42" t="str">
        <f>'Master Sheet'!AC94</f>
        <v/>
      </c>
      <c r="BH87" s="42">
        <f>'Master Sheet'!AE94</f>
        <v>0</v>
      </c>
      <c r="BI87" s="42">
        <f>'Master Sheet'!AF94</f>
        <v>0</v>
      </c>
      <c r="BJ87" s="42">
        <f>'Master Sheet'!AG94</f>
        <v>0</v>
      </c>
      <c r="BK87" s="42">
        <f>'Master Sheet'!AH94</f>
        <v>0</v>
      </c>
      <c r="BL87" s="42" t="str">
        <f>'Master Sheet'!AI94</f>
        <v/>
      </c>
      <c r="BM87" s="42" t="str">
        <f>'Master Sheet'!AJ94</f>
        <v/>
      </c>
      <c r="BN87" s="42">
        <f>'Master Sheet'!AL94</f>
        <v>0</v>
      </c>
      <c r="BO87" s="42">
        <f>'Master Sheet'!AM94</f>
        <v>0</v>
      </c>
      <c r="BP87" s="42">
        <f>'Master Sheet'!AN94</f>
        <v>0</v>
      </c>
      <c r="BQ87" s="42">
        <f>'Master Sheet'!AO94</f>
        <v>0</v>
      </c>
      <c r="BR87" s="42" t="str">
        <f>'Master Sheet'!AP94</f>
        <v/>
      </c>
      <c r="BS87" s="42" t="str">
        <f>'Master Sheet'!AQ94</f>
        <v/>
      </c>
      <c r="BT87" s="42">
        <f>'Master Sheet'!AS94</f>
        <v>0</v>
      </c>
      <c r="BU87" s="42">
        <f>'Master Sheet'!AT94</f>
        <v>0</v>
      </c>
      <c r="BV87" s="42">
        <f>'Master Sheet'!AU94</f>
        <v>0</v>
      </c>
      <c r="BW87" s="42">
        <f>'Master Sheet'!AV94</f>
        <v>0</v>
      </c>
      <c r="BX87" s="42" t="str">
        <f>'Master Sheet'!AW94</f>
        <v/>
      </c>
      <c r="BY87" s="42" t="str">
        <f>'Master Sheet'!AX94</f>
        <v/>
      </c>
    </row>
    <row r="88" spans="1:77" ht="15.95" customHeight="1" x14ac:dyDescent="0.25">
      <c r="A88" s="12">
        <v>82</v>
      </c>
      <c r="B88" s="53" t="str">
        <f>IF(AND(C88=""),"",IF(ISNA(VLOOKUP(A88,'Master Sheet'!A$11:BY$187,2,FALSE)),"",VLOOKUP(A88,'Master Sheet'!A$11:BY$187,2,FALSE)))</f>
        <v/>
      </c>
      <c r="C88" s="20" t="str">
        <f>IF(AND(G$3=""),"",IF(AND('Master Sheet'!C92=""),"",'Master Sheet'!C92))</f>
        <v/>
      </c>
      <c r="D88" s="21" t="str">
        <f t="shared" ref="D88:D91" si="32">IF(AND(B88=""),"",IF(AND($G$3=""),"",IF(AND($G$3="Hindi"),AP85,IF(AND($G$3="English"),AV85,IF(AND($G$3="Maths"),BB85,IF(AND($G$3="Sanskrit"),BH85,IF(AND($G$3="Science"),BN85,IF(AND($G$3="Social Science"),BT85,""))))))))</f>
        <v/>
      </c>
      <c r="E88" s="21" t="str">
        <f t="shared" ref="E88:E91" si="33">IF(AND(B88=""),"",IF(AND($G$3=""),"",IF(AND($G$3="Hindi"),AQ85,IF(AND($G$3="English"),AW85,IF(AND($G$3="Maths"),BC85,IF(AND($G$3="Sanskrit"),BI85,IF(AND($G$3="Science"),BO85,IF(AND($G$3="Social Science"),BU85,""))))))))</f>
        <v/>
      </c>
      <c r="F88" s="21" t="str">
        <f t="shared" ref="F88:F91" si="34">IF(AND(B88=""),"",IF(AND($G$3=""),"",IF(AND($G$3="Hindi"),AR85,IF(AND($G$3="English"),AX85,IF(AND($G$3="Maths"),BD85,IF(AND($G$3="Sanskrit"),BJ85,IF(AND($G$3="Science"),BP85,IF(AND($G$3="Social Science"),BV85,""))))))))</f>
        <v/>
      </c>
      <c r="G88" s="21" t="str">
        <f t="shared" ref="G88:G91" si="35">IF(AND(B88=""),"",IF(AND($G$3=""),"",IF(AND($G$3="Hindi"),AS85,IF(AND($G$3="English"),AY85,IF(AND($G$3="Maths"),BE85,IF(AND($G$3="Sanskrit"),BK85,IF(AND($G$3="Science"),BQ85,IF(AND($G$3="Social Science"),BW85,""))))))))</f>
        <v/>
      </c>
      <c r="H88" s="21" t="str">
        <f t="shared" ref="H88:H91" si="36">IF(AND(B88=""),"",IF(AND($G$3=""),"",IF(AND($G$3="Hindi"),AT85,IF(AND($G$3="English"),AZ85,IF(AND($G$3="Maths"),BF85,IF(AND($G$3="Sanskrit"),BL85,IF(AND($G$3="Science"),BR85,IF(AND($G$3="Social Science"),BX85,""))))))))</f>
        <v/>
      </c>
      <c r="I88" s="46" t="str">
        <f t="shared" ref="I88:I91" si="37">IF(AND(B88=""),"",IF(AND($G$3=""),"",IF(AND($G$3="Hindi"),AU85,IF(AND($G$3="English"),BA85,IF(AND($G$3="Maths"),BG85,IF(AND($G$3="Sanskrit"),BM85,IF(AND($G$3="Science"),BS85,IF(AND($G$3="Social Science"),BY85,""))))))))</f>
        <v/>
      </c>
      <c r="J88" s="25" t="str">
        <f>IF(AND(C88=""),"",IF(ISNA(VLOOKUP(A88,'Master Sheet'!A$11:BY$187,9,FALSE)),"",VLOOKUP(A88,'Master Sheet'!A$11:BY$187,9,FALSE)))</f>
        <v/>
      </c>
      <c r="K88" s="14" t="str">
        <f t="shared" si="19"/>
        <v/>
      </c>
      <c r="AP88" s="42">
        <f>'Master Sheet'!J95</f>
        <v>0</v>
      </c>
      <c r="AQ88" s="42">
        <f>'Master Sheet'!K95</f>
        <v>0</v>
      </c>
      <c r="AR88" s="42">
        <f>'Master Sheet'!L95</f>
        <v>0</v>
      </c>
      <c r="AS88" s="42">
        <f>'Master Sheet'!M95</f>
        <v>0</v>
      </c>
      <c r="AT88" s="42" t="str">
        <f>'Master Sheet'!N95</f>
        <v/>
      </c>
      <c r="AU88" s="42" t="str">
        <f>'Master Sheet'!O95</f>
        <v/>
      </c>
      <c r="AV88" s="42">
        <f>'Master Sheet'!Q95</f>
        <v>0</v>
      </c>
      <c r="AW88" s="42">
        <f>'Master Sheet'!R95</f>
        <v>0</v>
      </c>
      <c r="AX88" s="42">
        <f>'Master Sheet'!S95</f>
        <v>0</v>
      </c>
      <c r="AY88" s="42">
        <f>'Master Sheet'!T95</f>
        <v>0</v>
      </c>
      <c r="AZ88" s="42" t="str">
        <f>'Master Sheet'!U95</f>
        <v/>
      </c>
      <c r="BA88" s="42" t="str">
        <f>'Master Sheet'!V95</f>
        <v/>
      </c>
      <c r="BB88" s="42">
        <f>'Master Sheet'!X95</f>
        <v>0</v>
      </c>
      <c r="BC88" s="42">
        <f>'Master Sheet'!Y95</f>
        <v>0</v>
      </c>
      <c r="BD88" s="42">
        <f>'Master Sheet'!Z95</f>
        <v>0</v>
      </c>
      <c r="BE88" s="42">
        <f>'Master Sheet'!AA95</f>
        <v>0</v>
      </c>
      <c r="BF88" s="42" t="str">
        <f>'Master Sheet'!AB95</f>
        <v/>
      </c>
      <c r="BG88" s="42" t="str">
        <f>'Master Sheet'!AC95</f>
        <v/>
      </c>
      <c r="BH88" s="42">
        <f>'Master Sheet'!AE95</f>
        <v>0</v>
      </c>
      <c r="BI88" s="42">
        <f>'Master Sheet'!AF95</f>
        <v>0</v>
      </c>
      <c r="BJ88" s="42">
        <f>'Master Sheet'!AG95</f>
        <v>0</v>
      </c>
      <c r="BK88" s="42">
        <f>'Master Sheet'!AH95</f>
        <v>0</v>
      </c>
      <c r="BL88" s="42" t="str">
        <f>'Master Sheet'!AI95</f>
        <v/>
      </c>
      <c r="BM88" s="42" t="str">
        <f>'Master Sheet'!AJ95</f>
        <v/>
      </c>
      <c r="BN88" s="42">
        <f>'Master Sheet'!AL95</f>
        <v>0</v>
      </c>
      <c r="BO88" s="42">
        <f>'Master Sheet'!AM95</f>
        <v>0</v>
      </c>
      <c r="BP88" s="42">
        <f>'Master Sheet'!AN95</f>
        <v>0</v>
      </c>
      <c r="BQ88" s="42">
        <f>'Master Sheet'!AO95</f>
        <v>0</v>
      </c>
      <c r="BR88" s="42" t="str">
        <f>'Master Sheet'!AP95</f>
        <v/>
      </c>
      <c r="BS88" s="42" t="str">
        <f>'Master Sheet'!AQ95</f>
        <v/>
      </c>
      <c r="BT88" s="42">
        <f>'Master Sheet'!AS95</f>
        <v>0</v>
      </c>
      <c r="BU88" s="42">
        <f>'Master Sheet'!AT95</f>
        <v>0</v>
      </c>
      <c r="BV88" s="42">
        <f>'Master Sheet'!AU95</f>
        <v>0</v>
      </c>
      <c r="BW88" s="42">
        <f>'Master Sheet'!AV95</f>
        <v>0</v>
      </c>
      <c r="BX88" s="42" t="str">
        <f>'Master Sheet'!AW95</f>
        <v/>
      </c>
      <c r="BY88" s="42" t="str">
        <f>'Master Sheet'!AX95</f>
        <v/>
      </c>
    </row>
    <row r="89" spans="1:77" ht="18.75" x14ac:dyDescent="0.25">
      <c r="A89" s="12">
        <v>83</v>
      </c>
      <c r="B89" s="53" t="str">
        <f>IF(AND(C89=""),"",IF(ISNA(VLOOKUP(A89,'Master Sheet'!A$11:BY$187,2,FALSE)),"",VLOOKUP(A89,'Master Sheet'!A$11:BY$187,2,FALSE)))</f>
        <v/>
      </c>
      <c r="C89" s="20" t="str">
        <f>IF(AND(G$3=""),"",IF(AND('Master Sheet'!C93=""),"",'Master Sheet'!C93))</f>
        <v/>
      </c>
      <c r="D89" s="21" t="str">
        <f t="shared" si="32"/>
        <v/>
      </c>
      <c r="E89" s="21" t="str">
        <f t="shared" si="33"/>
        <v/>
      </c>
      <c r="F89" s="21" t="str">
        <f t="shared" si="34"/>
        <v/>
      </c>
      <c r="G89" s="21" t="str">
        <f t="shared" si="35"/>
        <v/>
      </c>
      <c r="H89" s="21" t="str">
        <f t="shared" si="36"/>
        <v/>
      </c>
      <c r="I89" s="46" t="str">
        <f t="shared" si="37"/>
        <v/>
      </c>
      <c r="J89" s="25" t="str">
        <f>IF(AND(C89=""),"",IF(ISNA(VLOOKUP(A89,'Master Sheet'!A$11:BY$187,9,FALSE)),"",VLOOKUP(A89,'Master Sheet'!A$11:BY$187,9,FALSE)))</f>
        <v/>
      </c>
      <c r="K89" s="14" t="str">
        <f t="shared" si="19"/>
        <v/>
      </c>
      <c r="AP89" s="42">
        <f>'Master Sheet'!J96</f>
        <v>0</v>
      </c>
      <c r="AQ89" s="42">
        <f>'Master Sheet'!K96</f>
        <v>0</v>
      </c>
      <c r="AR89" s="42">
        <f>'Master Sheet'!L96</f>
        <v>0</v>
      </c>
      <c r="AS89" s="42">
        <f>'Master Sheet'!M96</f>
        <v>0</v>
      </c>
      <c r="AT89" s="42" t="str">
        <f>'Master Sheet'!N96</f>
        <v/>
      </c>
      <c r="AU89" s="42" t="str">
        <f>'Master Sheet'!O96</f>
        <v/>
      </c>
      <c r="AV89" s="42">
        <f>'Master Sheet'!Q96</f>
        <v>0</v>
      </c>
      <c r="AW89" s="42">
        <f>'Master Sheet'!R96</f>
        <v>0</v>
      </c>
      <c r="AX89" s="42">
        <f>'Master Sheet'!S96</f>
        <v>0</v>
      </c>
      <c r="AY89" s="42">
        <f>'Master Sheet'!T96</f>
        <v>0</v>
      </c>
      <c r="AZ89" s="42" t="str">
        <f>'Master Sheet'!U96</f>
        <v/>
      </c>
      <c r="BA89" s="42" t="str">
        <f>'Master Sheet'!V96</f>
        <v/>
      </c>
      <c r="BB89" s="42">
        <f>'Master Sheet'!X96</f>
        <v>0</v>
      </c>
      <c r="BC89" s="42">
        <f>'Master Sheet'!Y96</f>
        <v>0</v>
      </c>
      <c r="BD89" s="42">
        <f>'Master Sheet'!Z96</f>
        <v>0</v>
      </c>
      <c r="BE89" s="42">
        <f>'Master Sheet'!AA96</f>
        <v>0</v>
      </c>
      <c r="BF89" s="42" t="str">
        <f>'Master Sheet'!AB96</f>
        <v/>
      </c>
      <c r="BG89" s="42" t="str">
        <f>'Master Sheet'!AC96</f>
        <v/>
      </c>
      <c r="BH89" s="42">
        <f>'Master Sheet'!AE96</f>
        <v>0</v>
      </c>
      <c r="BI89" s="42">
        <f>'Master Sheet'!AF96</f>
        <v>0</v>
      </c>
      <c r="BJ89" s="42">
        <f>'Master Sheet'!AG96</f>
        <v>0</v>
      </c>
      <c r="BK89" s="42">
        <f>'Master Sheet'!AH96</f>
        <v>0</v>
      </c>
      <c r="BL89" s="42" t="str">
        <f>'Master Sheet'!AI96</f>
        <v/>
      </c>
      <c r="BM89" s="42" t="str">
        <f>'Master Sheet'!AJ96</f>
        <v/>
      </c>
      <c r="BN89" s="42">
        <f>'Master Sheet'!AL96</f>
        <v>0</v>
      </c>
      <c r="BO89" s="42">
        <f>'Master Sheet'!AM96</f>
        <v>0</v>
      </c>
      <c r="BP89" s="42">
        <f>'Master Sheet'!AN96</f>
        <v>0</v>
      </c>
      <c r="BQ89" s="42">
        <f>'Master Sheet'!AO96</f>
        <v>0</v>
      </c>
      <c r="BR89" s="42" t="str">
        <f>'Master Sheet'!AP96</f>
        <v/>
      </c>
      <c r="BS89" s="42" t="str">
        <f>'Master Sheet'!AQ96</f>
        <v/>
      </c>
      <c r="BT89" s="42">
        <f>'Master Sheet'!AS96</f>
        <v>0</v>
      </c>
      <c r="BU89" s="42">
        <f>'Master Sheet'!AT96</f>
        <v>0</v>
      </c>
      <c r="BV89" s="42">
        <f>'Master Sheet'!AU96</f>
        <v>0</v>
      </c>
      <c r="BW89" s="42">
        <f>'Master Sheet'!AV96</f>
        <v>0</v>
      </c>
      <c r="BX89" s="42" t="str">
        <f>'Master Sheet'!AW96</f>
        <v/>
      </c>
      <c r="BY89" s="42" t="str">
        <f>'Master Sheet'!AX96</f>
        <v/>
      </c>
    </row>
    <row r="90" spans="1:77" ht="18.75" x14ac:dyDescent="0.25">
      <c r="A90" s="12">
        <v>84</v>
      </c>
      <c r="B90" s="53" t="str">
        <f>IF(AND(C90=""),"",IF(ISNA(VLOOKUP(A90,'Master Sheet'!A$11:BY$187,2,FALSE)),"",VLOOKUP(A90,'Master Sheet'!A$11:BY$187,2,FALSE)))</f>
        <v/>
      </c>
      <c r="C90" s="20" t="str">
        <f>IF(AND(G$3=""),"",IF(AND('Master Sheet'!C94=""),"",'Master Sheet'!C94))</f>
        <v/>
      </c>
      <c r="D90" s="21" t="str">
        <f t="shared" si="32"/>
        <v/>
      </c>
      <c r="E90" s="21" t="str">
        <f t="shared" si="33"/>
        <v/>
      </c>
      <c r="F90" s="21" t="str">
        <f t="shared" si="34"/>
        <v/>
      </c>
      <c r="G90" s="21" t="str">
        <f t="shared" si="35"/>
        <v/>
      </c>
      <c r="H90" s="21" t="str">
        <f t="shared" si="36"/>
        <v/>
      </c>
      <c r="I90" s="46" t="str">
        <f t="shared" si="37"/>
        <v/>
      </c>
      <c r="J90" s="25" t="str">
        <f>IF(AND(C90=""),"",IF(ISNA(VLOOKUP(A90,'Master Sheet'!A$11:BY$187,9,FALSE)),"",VLOOKUP(A90,'Master Sheet'!A$11:BY$187,9,FALSE)))</f>
        <v/>
      </c>
      <c r="K90" s="14" t="str">
        <f t="shared" si="19"/>
        <v/>
      </c>
      <c r="AP90" s="42">
        <f>'Master Sheet'!J97</f>
        <v>0</v>
      </c>
      <c r="AQ90" s="42">
        <f>'Master Sheet'!K97</f>
        <v>0</v>
      </c>
      <c r="AR90" s="42">
        <f>'Master Sheet'!L97</f>
        <v>0</v>
      </c>
      <c r="AS90" s="42">
        <f>'Master Sheet'!M97</f>
        <v>0</v>
      </c>
      <c r="AT90" s="42" t="str">
        <f>'Master Sheet'!N97</f>
        <v/>
      </c>
      <c r="AU90" s="42" t="str">
        <f>'Master Sheet'!O97</f>
        <v/>
      </c>
      <c r="AV90" s="42">
        <f>'Master Sheet'!Q97</f>
        <v>0</v>
      </c>
      <c r="AW90" s="42">
        <f>'Master Sheet'!R97</f>
        <v>0</v>
      </c>
      <c r="AX90" s="42">
        <f>'Master Sheet'!S97</f>
        <v>0</v>
      </c>
      <c r="AY90" s="42">
        <f>'Master Sheet'!T97</f>
        <v>0</v>
      </c>
      <c r="AZ90" s="42" t="str">
        <f>'Master Sheet'!U97</f>
        <v/>
      </c>
      <c r="BA90" s="42" t="str">
        <f>'Master Sheet'!V97</f>
        <v/>
      </c>
      <c r="BB90" s="42">
        <f>'Master Sheet'!X97</f>
        <v>0</v>
      </c>
      <c r="BC90" s="42">
        <f>'Master Sheet'!Y97</f>
        <v>0</v>
      </c>
      <c r="BD90" s="42">
        <f>'Master Sheet'!Z97</f>
        <v>0</v>
      </c>
      <c r="BE90" s="42">
        <f>'Master Sheet'!AA97</f>
        <v>0</v>
      </c>
      <c r="BF90" s="42" t="str">
        <f>'Master Sheet'!AB97</f>
        <v/>
      </c>
      <c r="BG90" s="42" t="str">
        <f>'Master Sheet'!AC97</f>
        <v/>
      </c>
      <c r="BH90" s="42">
        <f>'Master Sheet'!AE97</f>
        <v>0</v>
      </c>
      <c r="BI90" s="42">
        <f>'Master Sheet'!AF97</f>
        <v>0</v>
      </c>
      <c r="BJ90" s="42">
        <f>'Master Sheet'!AG97</f>
        <v>0</v>
      </c>
      <c r="BK90" s="42">
        <f>'Master Sheet'!AH97</f>
        <v>0</v>
      </c>
      <c r="BL90" s="42" t="str">
        <f>'Master Sheet'!AI97</f>
        <v/>
      </c>
      <c r="BM90" s="42" t="str">
        <f>'Master Sheet'!AJ97</f>
        <v/>
      </c>
      <c r="BN90" s="42">
        <f>'Master Sheet'!AL97</f>
        <v>0</v>
      </c>
      <c r="BO90" s="42">
        <f>'Master Sheet'!AM97</f>
        <v>0</v>
      </c>
      <c r="BP90" s="42">
        <f>'Master Sheet'!AN97</f>
        <v>0</v>
      </c>
      <c r="BQ90" s="42">
        <f>'Master Sheet'!AO97</f>
        <v>0</v>
      </c>
      <c r="BR90" s="42" t="str">
        <f>'Master Sheet'!AP97</f>
        <v/>
      </c>
      <c r="BS90" s="42" t="str">
        <f>'Master Sheet'!AQ97</f>
        <v/>
      </c>
      <c r="BT90" s="42">
        <f>'Master Sheet'!AS97</f>
        <v>0</v>
      </c>
      <c r="BU90" s="42">
        <f>'Master Sheet'!AT97</f>
        <v>0</v>
      </c>
      <c r="BV90" s="42">
        <f>'Master Sheet'!AU97</f>
        <v>0</v>
      </c>
      <c r="BW90" s="42">
        <f>'Master Sheet'!AV97</f>
        <v>0</v>
      </c>
      <c r="BX90" s="42" t="str">
        <f>'Master Sheet'!AW97</f>
        <v/>
      </c>
      <c r="BY90" s="42" t="str">
        <f>'Master Sheet'!AX97</f>
        <v/>
      </c>
    </row>
    <row r="91" spans="1:77" ht="18.75" x14ac:dyDescent="0.25">
      <c r="A91" s="12">
        <v>85</v>
      </c>
      <c r="B91" s="53" t="str">
        <f>IF(AND(C91=""),"",IF(ISNA(VLOOKUP(A91,'Master Sheet'!A$11:BY$187,2,FALSE)),"",VLOOKUP(A91,'Master Sheet'!A$11:BY$187,2,FALSE)))</f>
        <v/>
      </c>
      <c r="C91" s="20" t="str">
        <f>IF(AND(G$3=""),"",IF(AND('Master Sheet'!C95=""),"",'Master Sheet'!C95))</f>
        <v/>
      </c>
      <c r="D91" s="21" t="str">
        <f t="shared" si="32"/>
        <v/>
      </c>
      <c r="E91" s="21" t="str">
        <f t="shared" si="33"/>
        <v/>
      </c>
      <c r="F91" s="21" t="str">
        <f t="shared" si="34"/>
        <v/>
      </c>
      <c r="G91" s="21" t="str">
        <f t="shared" si="35"/>
        <v/>
      </c>
      <c r="H91" s="21" t="str">
        <f t="shared" si="36"/>
        <v/>
      </c>
      <c r="I91" s="46" t="str">
        <f t="shared" si="37"/>
        <v/>
      </c>
      <c r="J91" s="25" t="str">
        <f>IF(AND(C91=""),"",IF(ISNA(VLOOKUP(A91,'Master Sheet'!A$11:BY$187,9,FALSE)),"",VLOOKUP(A91,'Master Sheet'!A$11:BY$187,9,FALSE)))</f>
        <v/>
      </c>
      <c r="K91" s="14" t="str">
        <f t="shared" si="19"/>
        <v/>
      </c>
      <c r="AP91" s="42">
        <f>'Master Sheet'!J98</f>
        <v>0</v>
      </c>
      <c r="AQ91" s="42">
        <f>'Master Sheet'!K98</f>
        <v>0</v>
      </c>
      <c r="AR91" s="42">
        <f>'Master Sheet'!L98</f>
        <v>0</v>
      </c>
      <c r="AS91" s="42">
        <f>'Master Sheet'!M98</f>
        <v>0</v>
      </c>
      <c r="AT91" s="42" t="str">
        <f>'Master Sheet'!N98</f>
        <v/>
      </c>
      <c r="AU91" s="42" t="str">
        <f>'Master Sheet'!O98</f>
        <v/>
      </c>
      <c r="AV91" s="42">
        <f>'Master Sheet'!Q98</f>
        <v>0</v>
      </c>
      <c r="AW91" s="42">
        <f>'Master Sheet'!R98</f>
        <v>0</v>
      </c>
      <c r="AX91" s="42">
        <f>'Master Sheet'!S98</f>
        <v>0</v>
      </c>
      <c r="AY91" s="42">
        <f>'Master Sheet'!T98</f>
        <v>0</v>
      </c>
      <c r="AZ91" s="42" t="str">
        <f>'Master Sheet'!U98</f>
        <v/>
      </c>
      <c r="BA91" s="42" t="str">
        <f>'Master Sheet'!V98</f>
        <v/>
      </c>
      <c r="BB91" s="42">
        <f>'Master Sheet'!X98</f>
        <v>0</v>
      </c>
      <c r="BC91" s="42">
        <f>'Master Sheet'!Y98</f>
        <v>0</v>
      </c>
      <c r="BD91" s="42">
        <f>'Master Sheet'!Z98</f>
        <v>0</v>
      </c>
      <c r="BE91" s="42">
        <f>'Master Sheet'!AA98</f>
        <v>0</v>
      </c>
      <c r="BF91" s="42" t="str">
        <f>'Master Sheet'!AB98</f>
        <v/>
      </c>
      <c r="BG91" s="42" t="str">
        <f>'Master Sheet'!AC98</f>
        <v/>
      </c>
      <c r="BH91" s="42">
        <f>'Master Sheet'!AE98</f>
        <v>0</v>
      </c>
      <c r="BI91" s="42">
        <f>'Master Sheet'!AF98</f>
        <v>0</v>
      </c>
      <c r="BJ91" s="42">
        <f>'Master Sheet'!AG98</f>
        <v>0</v>
      </c>
      <c r="BK91" s="42">
        <f>'Master Sheet'!AH98</f>
        <v>0</v>
      </c>
      <c r="BL91" s="42" t="str">
        <f>'Master Sheet'!AI98</f>
        <v/>
      </c>
      <c r="BM91" s="42" t="str">
        <f>'Master Sheet'!AJ98</f>
        <v/>
      </c>
      <c r="BN91" s="42">
        <f>'Master Sheet'!AL98</f>
        <v>0</v>
      </c>
      <c r="BO91" s="42">
        <f>'Master Sheet'!AM98</f>
        <v>0</v>
      </c>
      <c r="BP91" s="42">
        <f>'Master Sheet'!AN98</f>
        <v>0</v>
      </c>
      <c r="BQ91" s="42">
        <f>'Master Sheet'!AO98</f>
        <v>0</v>
      </c>
      <c r="BR91" s="42" t="str">
        <f>'Master Sheet'!AP98</f>
        <v/>
      </c>
      <c r="BS91" s="42" t="str">
        <f>'Master Sheet'!AQ98</f>
        <v/>
      </c>
      <c r="BT91" s="42">
        <f>'Master Sheet'!AS98</f>
        <v>0</v>
      </c>
      <c r="BU91" s="42">
        <f>'Master Sheet'!AT98</f>
        <v>0</v>
      </c>
      <c r="BV91" s="42">
        <f>'Master Sheet'!AU98</f>
        <v>0</v>
      </c>
      <c r="BW91" s="42">
        <f>'Master Sheet'!AV98</f>
        <v>0</v>
      </c>
      <c r="BX91" s="42" t="str">
        <f>'Master Sheet'!AW98</f>
        <v/>
      </c>
      <c r="BY91" s="42" t="str">
        <f>'Master Sheet'!AX98</f>
        <v/>
      </c>
    </row>
    <row r="92" spans="1:77" ht="15.95" customHeight="1" x14ac:dyDescent="0.25">
      <c r="A92" s="12">
        <v>86</v>
      </c>
      <c r="B92" s="53" t="str">
        <f>IF(AND(C92=""),"",IF(ISNA(VLOOKUP(A92,'Master Sheet'!A$11:BY$187,2,FALSE)),"",VLOOKUP(A92,'Master Sheet'!A$11:BY$187,2,FALSE)))</f>
        <v/>
      </c>
      <c r="C92" s="20" t="str">
        <f>IF(AND(G$3=""),"",IF(AND('Master Sheet'!C96=""),"",'Master Sheet'!C96))</f>
        <v/>
      </c>
      <c r="D92" s="21" t="str">
        <f>IF(AND(B92=""),"",IF(AND($G$3=""),"",IF(AND($G$3="Hindi"),AP89,IF(AND($G$3="English"),AV89,IF(AND($G$3="Maths"),BB89,IF(AND($G$3="Sanskrit"),BH89,IF(AND($G$3="Science"),BN89,IF(AND($G$3="Social Science"),BT89,""))))))))</f>
        <v/>
      </c>
      <c r="E92" s="21" t="str">
        <f>IF(AND(B92=""),"",IF(AND($G$3=""),"",IF(AND($G$3="Hindi"),AQ89,IF(AND($G$3="English"),AW89,IF(AND($G$3="Maths"),BC89,IF(AND($G$3="Sanskrit"),BI89,IF(AND($G$3="Science"),BO89,IF(AND($G$3="Social Science"),BU89,""))))))))</f>
        <v/>
      </c>
      <c r="F92" s="21" t="str">
        <f>IF(AND(B92=""),"",IF(AND($G$3=""),"",IF(AND($G$3="Hindi"),AR89,IF(AND($G$3="English"),AX89,IF(AND($G$3="Maths"),BD89,IF(AND($G$3="Sanskrit"),BJ89,IF(AND($G$3="Science"),BP89,IF(AND($G$3="Social Science"),BV89,""))))))))</f>
        <v/>
      </c>
      <c r="G92" s="21" t="str">
        <f>IF(AND(B92=""),"",IF(AND($G$3=""),"",IF(AND($G$3="Hindi"),AS89,IF(AND($G$3="English"),AY89,IF(AND($G$3="Maths"),BE89,IF(AND($G$3="Sanskrit"),BK89,IF(AND($G$3="Science"),BQ89,IF(AND($G$3="Social Science"),BW89,""))))))))</f>
        <v/>
      </c>
      <c r="H92" s="21" t="str">
        <f>IF(AND(B92=""),"",IF(AND($G$3=""),"",IF(AND($G$3="Hindi"),AT89,IF(AND($G$3="English"),AZ89,IF(AND($G$3="Maths"),BF89,IF(AND($G$3="Sanskrit"),BL89,IF(AND($G$3="Science"),BR89,IF(AND($G$3="Social Science"),BX89,""))))))))</f>
        <v/>
      </c>
      <c r="I92" s="46" t="str">
        <f>IF(AND(B92=""),"",IF(AND($G$3=""),"",IF(AND($G$3="Hindi"),AU89,IF(AND($G$3="English"),BA89,IF(AND($G$3="Maths"),BG89,IF(AND($G$3="Sanskrit"),BM89,IF(AND($G$3="Science"),BS89,IF(AND($G$3="Social Science"),BY89,""))))))))</f>
        <v/>
      </c>
      <c r="J92" s="25" t="str">
        <f>IF(AND(C92=""),"",IF(ISNA(VLOOKUP(A92,'Master Sheet'!A$11:BY$187,9,FALSE)),"",VLOOKUP(A92,'Master Sheet'!A$11:BY$187,9,FALSE)))</f>
        <v/>
      </c>
      <c r="K92" s="14" t="str">
        <f>IF(AND(G$3=""),"",IF(AND(B92=""),"",IF(AND(B92="NSO"),"",IF(AND(J92="NON ELIGIBLE"),I92,(I92+J92)))))</f>
        <v/>
      </c>
      <c r="AP92" s="42">
        <f>'Master Sheet'!J102</f>
        <v>0</v>
      </c>
      <c r="AQ92" s="42">
        <f>'Master Sheet'!K102</f>
        <v>0</v>
      </c>
      <c r="AR92" s="42">
        <f>'Master Sheet'!L102</f>
        <v>0</v>
      </c>
      <c r="AS92" s="42">
        <f>'Master Sheet'!M102</f>
        <v>0</v>
      </c>
      <c r="AT92" s="42" t="str">
        <f>'Master Sheet'!N102</f>
        <v/>
      </c>
      <c r="AU92" s="42" t="str">
        <f>'Master Sheet'!O102</f>
        <v/>
      </c>
      <c r="AV92" s="42">
        <f>'Master Sheet'!Q102</f>
        <v>0</v>
      </c>
      <c r="AW92" s="42">
        <f>'Master Sheet'!R102</f>
        <v>0</v>
      </c>
      <c r="AX92" s="42">
        <f>'Master Sheet'!S102</f>
        <v>0</v>
      </c>
      <c r="AY92" s="42">
        <f>'Master Sheet'!T102</f>
        <v>0</v>
      </c>
      <c r="AZ92" s="42" t="str">
        <f>'Master Sheet'!U102</f>
        <v/>
      </c>
      <c r="BA92" s="42" t="str">
        <f>'Master Sheet'!V102</f>
        <v/>
      </c>
      <c r="BB92" s="42">
        <f>'Master Sheet'!X102</f>
        <v>0</v>
      </c>
      <c r="BC92" s="42">
        <f>'Master Sheet'!Y102</f>
        <v>0</v>
      </c>
      <c r="BD92" s="42">
        <f>'Master Sheet'!Z102</f>
        <v>0</v>
      </c>
      <c r="BE92" s="42">
        <f>'Master Sheet'!AA102</f>
        <v>0</v>
      </c>
      <c r="BF92" s="42" t="str">
        <f>'Master Sheet'!AB102</f>
        <v/>
      </c>
      <c r="BG92" s="42" t="str">
        <f>'Master Sheet'!AC102</f>
        <v/>
      </c>
      <c r="BH92" s="42">
        <f>'Master Sheet'!AE102</f>
        <v>0</v>
      </c>
      <c r="BI92" s="42">
        <f>'Master Sheet'!AF102</f>
        <v>0</v>
      </c>
      <c r="BJ92" s="42">
        <f>'Master Sheet'!AG102</f>
        <v>0</v>
      </c>
      <c r="BK92" s="42">
        <f>'Master Sheet'!AH102</f>
        <v>0</v>
      </c>
      <c r="BL92" s="42" t="str">
        <f>'Master Sheet'!AI102</f>
        <v/>
      </c>
      <c r="BM92" s="42" t="str">
        <f>'Master Sheet'!AJ102</f>
        <v/>
      </c>
      <c r="BN92" s="42">
        <f>'Master Sheet'!AL102</f>
        <v>0</v>
      </c>
      <c r="BO92" s="42">
        <f>'Master Sheet'!AM102</f>
        <v>0</v>
      </c>
      <c r="BP92" s="42">
        <f>'Master Sheet'!AN102</f>
        <v>0</v>
      </c>
      <c r="BQ92" s="42">
        <f>'Master Sheet'!AO102</f>
        <v>0</v>
      </c>
      <c r="BR92" s="42" t="str">
        <f>'Master Sheet'!AP102</f>
        <v/>
      </c>
      <c r="BS92" s="42" t="str">
        <f>'Master Sheet'!AQ102</f>
        <v/>
      </c>
      <c r="BT92" s="42">
        <f>'Master Sheet'!AS102</f>
        <v>0</v>
      </c>
      <c r="BU92" s="42">
        <f>'Master Sheet'!AT102</f>
        <v>0</v>
      </c>
      <c r="BV92" s="42">
        <f>'Master Sheet'!AU102</f>
        <v>0</v>
      </c>
      <c r="BW92" s="42">
        <f>'Master Sheet'!AV102</f>
        <v>0</v>
      </c>
      <c r="BX92" s="42" t="str">
        <f>'Master Sheet'!AW102</f>
        <v/>
      </c>
      <c r="BY92" s="42" t="str">
        <f>'Master Sheet'!AX102</f>
        <v/>
      </c>
    </row>
    <row r="93" spans="1:77" ht="15.95" customHeight="1" x14ac:dyDescent="0.25">
      <c r="A93" s="12">
        <v>87</v>
      </c>
      <c r="B93" s="53" t="str">
        <f>IF(AND(C93=""),"",IF(ISNA(VLOOKUP(A93,'Master Sheet'!A$11:BY$187,2,FALSE)),"",VLOOKUP(A93,'Master Sheet'!A$11:BY$187,2,FALSE)))</f>
        <v/>
      </c>
      <c r="C93" s="20" t="str">
        <f>IF(AND(G$3=""),"",IF(AND('Master Sheet'!C97=""),"",'Master Sheet'!C97))</f>
        <v/>
      </c>
      <c r="D93" s="21" t="str">
        <f>IF(AND(B93=""),"",IF(AND($G$3=""),"",IF(AND($G$3="Hindi"),AP90,IF(AND($G$3="English"),AV90,IF(AND($G$3="Maths"),BB90,IF(AND($G$3="Sanskrit"),BH90,IF(AND($G$3="Science"),BN90,IF(AND($G$3="Social Science"),BT90,""))))))))</f>
        <v/>
      </c>
      <c r="E93" s="21" t="str">
        <f>IF(AND(B93=""),"",IF(AND($G$3=""),"",IF(AND($G$3="Hindi"),AQ90,IF(AND($G$3="English"),AW90,IF(AND($G$3="Maths"),BC90,IF(AND($G$3="Sanskrit"),BI90,IF(AND($G$3="Science"),BO90,IF(AND($G$3="Social Science"),BU90,""))))))))</f>
        <v/>
      </c>
      <c r="F93" s="21" t="str">
        <f>IF(AND(B93=""),"",IF(AND($G$3=""),"",IF(AND($G$3="Hindi"),AR90,IF(AND($G$3="English"),AX90,IF(AND($G$3="Maths"),BD90,IF(AND($G$3="Sanskrit"),BJ90,IF(AND($G$3="Science"),BP90,IF(AND($G$3="Social Science"),BV90,""))))))))</f>
        <v/>
      </c>
      <c r="G93" s="21" t="str">
        <f>IF(AND(B93=""),"",IF(AND($G$3=""),"",IF(AND($G$3="Hindi"),AS90,IF(AND($G$3="English"),AY90,IF(AND($G$3="Maths"),BE90,IF(AND($G$3="Sanskrit"),BK90,IF(AND($G$3="Science"),BQ90,IF(AND($G$3="Social Science"),BW90,""))))))))</f>
        <v/>
      </c>
      <c r="H93" s="21" t="str">
        <f>IF(AND(B93=""),"",IF(AND($G$3=""),"",IF(AND($G$3="Hindi"),AT90,IF(AND($G$3="English"),AZ90,IF(AND($G$3="Maths"),BF90,IF(AND($G$3="Sanskrit"),BL90,IF(AND($G$3="Science"),BR90,IF(AND($G$3="Social Science"),BX90,""))))))))</f>
        <v/>
      </c>
      <c r="I93" s="46" t="str">
        <f>IF(AND(B93=""),"",IF(AND($G$3=""),"",IF(AND($G$3="Hindi"),AU90,IF(AND($G$3="English"),BA90,IF(AND($G$3="Maths"),BG90,IF(AND($G$3="Sanskrit"),BM90,IF(AND($G$3="Science"),BS90,IF(AND($G$3="Social Science"),BY90,""))))))))</f>
        <v/>
      </c>
      <c r="J93" s="25" t="str">
        <f>IF(AND(C93=""),"",IF(ISNA(VLOOKUP(A93,'Master Sheet'!A$11:BY$187,9,FALSE)),"",VLOOKUP(A93,'Master Sheet'!A$11:BY$187,9,FALSE)))</f>
        <v/>
      </c>
      <c r="K93" s="14" t="str">
        <f t="shared" ref="K93:K136" si="38">IF(AND(G$3=""),"",IF(AND(B93=""),"",IF(AND(B93="NSO"),"",IF(AND(J93="NON ELIGIBLE"),I93,(I93+J93)))))</f>
        <v/>
      </c>
      <c r="AP93" s="42">
        <f>'Master Sheet'!J103</f>
        <v>0</v>
      </c>
      <c r="AQ93" s="42">
        <f>'Master Sheet'!K103</f>
        <v>0</v>
      </c>
      <c r="AR93" s="42">
        <f>'Master Sheet'!L103</f>
        <v>0</v>
      </c>
      <c r="AS93" s="42">
        <f>'Master Sheet'!M103</f>
        <v>0</v>
      </c>
      <c r="AT93" s="42" t="str">
        <f>'Master Sheet'!N103</f>
        <v/>
      </c>
      <c r="AU93" s="42" t="str">
        <f>'Master Sheet'!O103</f>
        <v/>
      </c>
      <c r="AV93" s="42">
        <f>'Master Sheet'!Q103</f>
        <v>0</v>
      </c>
      <c r="AW93" s="42">
        <f>'Master Sheet'!R103</f>
        <v>0</v>
      </c>
      <c r="AX93" s="42">
        <f>'Master Sheet'!S103</f>
        <v>0</v>
      </c>
      <c r="AY93" s="42">
        <f>'Master Sheet'!T103</f>
        <v>0</v>
      </c>
      <c r="AZ93" s="42" t="str">
        <f>'Master Sheet'!U103</f>
        <v/>
      </c>
      <c r="BA93" s="42" t="str">
        <f>'Master Sheet'!V103</f>
        <v/>
      </c>
      <c r="BB93" s="42">
        <f>'Master Sheet'!X103</f>
        <v>0</v>
      </c>
      <c r="BC93" s="42">
        <f>'Master Sheet'!Y103</f>
        <v>0</v>
      </c>
      <c r="BD93" s="42">
        <f>'Master Sheet'!Z103</f>
        <v>0</v>
      </c>
      <c r="BE93" s="42">
        <f>'Master Sheet'!AA103</f>
        <v>0</v>
      </c>
      <c r="BF93" s="42" t="str">
        <f>'Master Sheet'!AB103</f>
        <v/>
      </c>
      <c r="BG93" s="42" t="str">
        <f>'Master Sheet'!AC103</f>
        <v/>
      </c>
      <c r="BH93" s="42">
        <f>'Master Sheet'!AE103</f>
        <v>0</v>
      </c>
      <c r="BI93" s="42">
        <f>'Master Sheet'!AF103</f>
        <v>0</v>
      </c>
      <c r="BJ93" s="42">
        <f>'Master Sheet'!AG103</f>
        <v>0</v>
      </c>
      <c r="BK93" s="42">
        <f>'Master Sheet'!AH103</f>
        <v>0</v>
      </c>
      <c r="BL93" s="42" t="str">
        <f>'Master Sheet'!AI103</f>
        <v/>
      </c>
      <c r="BM93" s="42" t="str">
        <f>'Master Sheet'!AJ103</f>
        <v/>
      </c>
      <c r="BN93" s="42">
        <f>'Master Sheet'!AL103</f>
        <v>0</v>
      </c>
      <c r="BO93" s="42">
        <f>'Master Sheet'!AM103</f>
        <v>0</v>
      </c>
      <c r="BP93" s="42">
        <f>'Master Sheet'!AN103</f>
        <v>0</v>
      </c>
      <c r="BQ93" s="42">
        <f>'Master Sheet'!AO103</f>
        <v>0</v>
      </c>
      <c r="BR93" s="42" t="str">
        <f>'Master Sheet'!AP103</f>
        <v/>
      </c>
      <c r="BS93" s="42" t="str">
        <f>'Master Sheet'!AQ103</f>
        <v/>
      </c>
      <c r="BT93" s="42">
        <f>'Master Sheet'!AS103</f>
        <v>0</v>
      </c>
      <c r="BU93" s="42">
        <f>'Master Sheet'!AT103</f>
        <v>0</v>
      </c>
      <c r="BV93" s="42">
        <f>'Master Sheet'!AU103</f>
        <v>0</v>
      </c>
      <c r="BW93" s="42">
        <f>'Master Sheet'!AV103</f>
        <v>0</v>
      </c>
      <c r="BX93" s="42" t="str">
        <f>'Master Sheet'!AW103</f>
        <v/>
      </c>
      <c r="BY93" s="42" t="str">
        <f>'Master Sheet'!AX103</f>
        <v/>
      </c>
    </row>
    <row r="94" spans="1:77" ht="15.95" customHeight="1" x14ac:dyDescent="0.25">
      <c r="A94" s="12">
        <v>88</v>
      </c>
      <c r="B94" s="53" t="str">
        <f>IF(AND(C94=""),"",IF(ISNA(VLOOKUP(A94,'Master Sheet'!A$11:BY$187,2,FALSE)),"",VLOOKUP(A94,'Master Sheet'!A$11:BY$187,2,FALSE)))</f>
        <v/>
      </c>
      <c r="C94" s="20" t="str">
        <f>IF(AND(G$3=""),"",IF(AND('Master Sheet'!C98=""),"",'Master Sheet'!C98))</f>
        <v/>
      </c>
      <c r="D94" s="21" t="str">
        <f>IF(AND(B94=""),"",IF(AND($G$3=""),"",IF(AND($G$3="Hindi"),AP91,IF(AND($G$3="English"),AV91,IF(AND($G$3="Maths"),BB91,IF(AND($G$3="Sanskrit"),BH91,IF(AND($G$3="Science"),BN91,IF(AND($G$3="Social Science"),BT91,""))))))))</f>
        <v/>
      </c>
      <c r="E94" s="21" t="str">
        <f>IF(AND(B94=""),"",IF(AND($G$3=""),"",IF(AND($G$3="Hindi"),AQ91,IF(AND($G$3="English"),AW91,IF(AND($G$3="Maths"),BC91,IF(AND($G$3="Sanskrit"),BI91,IF(AND($G$3="Science"),BO91,IF(AND($G$3="Social Science"),BU91,""))))))))</f>
        <v/>
      </c>
      <c r="F94" s="21" t="str">
        <f>IF(AND(B94=""),"",IF(AND($G$3=""),"",IF(AND($G$3="Hindi"),AR91,IF(AND($G$3="English"),AX91,IF(AND($G$3="Maths"),BD91,IF(AND($G$3="Sanskrit"),BJ91,IF(AND($G$3="Science"),BP91,IF(AND($G$3="Social Science"),BV91,""))))))))</f>
        <v/>
      </c>
      <c r="G94" s="21" t="str">
        <f>IF(AND(B94=""),"",IF(AND($G$3=""),"",IF(AND($G$3="Hindi"),AS91,IF(AND($G$3="English"),AY91,IF(AND($G$3="Maths"),BE91,IF(AND($G$3="Sanskrit"),BK91,IF(AND($G$3="Science"),BQ91,IF(AND($G$3="Social Science"),BW91,""))))))))</f>
        <v/>
      </c>
      <c r="H94" s="21" t="str">
        <f>IF(AND(B94=""),"",IF(AND($G$3=""),"",IF(AND($G$3="Hindi"),AT91,IF(AND($G$3="English"),AZ91,IF(AND($G$3="Maths"),BF91,IF(AND($G$3="Sanskrit"),BL91,IF(AND($G$3="Science"),BR91,IF(AND($G$3="Social Science"),BX91,""))))))))</f>
        <v/>
      </c>
      <c r="I94" s="46" t="str">
        <f>IF(AND(B94=""),"",IF(AND($G$3=""),"",IF(AND($G$3="Hindi"),AU91,IF(AND($G$3="English"),BA91,IF(AND($G$3="Maths"),BG91,IF(AND($G$3="Sanskrit"),BM91,IF(AND($G$3="Science"),BS91,IF(AND($G$3="Social Science"),BY91,""))))))))</f>
        <v/>
      </c>
      <c r="J94" s="25" t="str">
        <f>IF(AND(C94=""),"",IF(ISNA(VLOOKUP(A94,'Master Sheet'!A$11:BY$187,9,FALSE)),"",VLOOKUP(A94,'Master Sheet'!A$11:BY$187,9,FALSE)))</f>
        <v/>
      </c>
      <c r="K94" s="14" t="str">
        <f t="shared" si="38"/>
        <v/>
      </c>
      <c r="AP94" s="42">
        <f>'Master Sheet'!J104</f>
        <v>0</v>
      </c>
      <c r="AQ94" s="42">
        <f>'Master Sheet'!K104</f>
        <v>0</v>
      </c>
      <c r="AR94" s="42">
        <f>'Master Sheet'!L104</f>
        <v>0</v>
      </c>
      <c r="AS94" s="42">
        <f>'Master Sheet'!M104</f>
        <v>0</v>
      </c>
      <c r="AT94" s="42" t="str">
        <f>'Master Sheet'!N104</f>
        <v/>
      </c>
      <c r="AU94" s="42" t="str">
        <f>'Master Sheet'!O104</f>
        <v/>
      </c>
      <c r="AV94" s="42">
        <f>'Master Sheet'!Q104</f>
        <v>0</v>
      </c>
      <c r="AW94" s="42">
        <f>'Master Sheet'!R104</f>
        <v>0</v>
      </c>
      <c r="AX94" s="42">
        <f>'Master Sheet'!S104</f>
        <v>0</v>
      </c>
      <c r="AY94" s="42">
        <f>'Master Sheet'!T104</f>
        <v>0</v>
      </c>
      <c r="AZ94" s="42" t="str">
        <f>'Master Sheet'!U104</f>
        <v/>
      </c>
      <c r="BA94" s="42" t="str">
        <f>'Master Sheet'!V104</f>
        <v/>
      </c>
      <c r="BB94" s="42">
        <f>'Master Sheet'!X104</f>
        <v>0</v>
      </c>
      <c r="BC94" s="42">
        <f>'Master Sheet'!Y104</f>
        <v>0</v>
      </c>
      <c r="BD94" s="42">
        <f>'Master Sheet'!Z104</f>
        <v>0</v>
      </c>
      <c r="BE94" s="42">
        <f>'Master Sheet'!AA104</f>
        <v>0</v>
      </c>
      <c r="BF94" s="42" t="str">
        <f>'Master Sheet'!AB104</f>
        <v/>
      </c>
      <c r="BG94" s="42" t="str">
        <f>'Master Sheet'!AC104</f>
        <v/>
      </c>
      <c r="BH94" s="42">
        <f>'Master Sheet'!AE104</f>
        <v>0</v>
      </c>
      <c r="BI94" s="42">
        <f>'Master Sheet'!AF104</f>
        <v>0</v>
      </c>
      <c r="BJ94" s="42">
        <f>'Master Sheet'!AG104</f>
        <v>0</v>
      </c>
      <c r="BK94" s="42">
        <f>'Master Sheet'!AH104</f>
        <v>0</v>
      </c>
      <c r="BL94" s="42" t="str">
        <f>'Master Sheet'!AI104</f>
        <v/>
      </c>
      <c r="BM94" s="42" t="str">
        <f>'Master Sheet'!AJ104</f>
        <v/>
      </c>
      <c r="BN94" s="42">
        <f>'Master Sheet'!AL104</f>
        <v>0</v>
      </c>
      <c r="BO94" s="42">
        <f>'Master Sheet'!AM104</f>
        <v>0</v>
      </c>
      <c r="BP94" s="42">
        <f>'Master Sheet'!AN104</f>
        <v>0</v>
      </c>
      <c r="BQ94" s="42">
        <f>'Master Sheet'!AO104</f>
        <v>0</v>
      </c>
      <c r="BR94" s="42" t="str">
        <f>'Master Sheet'!AP104</f>
        <v/>
      </c>
      <c r="BS94" s="42" t="str">
        <f>'Master Sheet'!AQ104</f>
        <v/>
      </c>
      <c r="BT94" s="42">
        <f>'Master Sheet'!AS104</f>
        <v>0</v>
      </c>
      <c r="BU94" s="42">
        <f>'Master Sheet'!AT104</f>
        <v>0</v>
      </c>
      <c r="BV94" s="42">
        <f>'Master Sheet'!AU104</f>
        <v>0</v>
      </c>
      <c r="BW94" s="42">
        <f>'Master Sheet'!AV104</f>
        <v>0</v>
      </c>
      <c r="BX94" s="42" t="str">
        <f>'Master Sheet'!AW104</f>
        <v/>
      </c>
      <c r="BY94" s="42" t="str">
        <f>'Master Sheet'!AX104</f>
        <v/>
      </c>
    </row>
    <row r="95" spans="1:77" ht="15.95" customHeight="1" x14ac:dyDescent="0.25">
      <c r="A95" s="12">
        <v>89</v>
      </c>
      <c r="B95" s="53" t="str">
        <f>IF(AND(C95=""),"",IF(ISNA(VLOOKUP(A95,'Master Sheet'!A$11:BY$187,2,FALSE)),"",VLOOKUP(A95,'Master Sheet'!A$11:BY$187,2,FALSE)))</f>
        <v/>
      </c>
      <c r="C95" s="20" t="str">
        <f>IF(AND(G$3=""),"",IF(AND('Master Sheet'!C99=""),"",'Master Sheet'!C99))</f>
        <v/>
      </c>
      <c r="D95" s="21" t="str">
        <f>IF(AND(B95=""),"",IF(AND($G$3=""),"",IF(AND($G$3="Hindi"),AP92,IF(AND($G$3="English"),AV92,IF(AND($G$3="Maths"),BB92,IF(AND($G$3="Sanskrit"),BH92,IF(AND($G$3="Science"),BN92,IF(AND($G$3="Social Science"),BT92,""))))))))</f>
        <v/>
      </c>
      <c r="E95" s="21" t="str">
        <f>IF(AND(B95=""),"",IF(AND($G$3=""),"",IF(AND($G$3="Hindi"),AQ92,IF(AND($G$3="English"),AW92,IF(AND($G$3="Maths"),BC92,IF(AND($G$3="Sanskrit"),BI92,IF(AND($G$3="Science"),BO92,IF(AND($G$3="Social Science"),BU92,""))))))))</f>
        <v/>
      </c>
      <c r="F95" s="21" t="str">
        <f>IF(AND(B95=""),"",IF(AND($G$3=""),"",IF(AND($G$3="Hindi"),AR92,IF(AND($G$3="English"),AX92,IF(AND($G$3="Maths"),BD92,IF(AND($G$3="Sanskrit"),BJ92,IF(AND($G$3="Science"),BP92,IF(AND($G$3="Social Science"),BV92,""))))))))</f>
        <v/>
      </c>
      <c r="G95" s="21" t="str">
        <f>IF(AND(B95=""),"",IF(AND($G$3=""),"",IF(AND($G$3="Hindi"),AS92,IF(AND($G$3="English"),AY92,IF(AND($G$3="Maths"),BE92,IF(AND($G$3="Sanskrit"),BK92,IF(AND($G$3="Science"),BQ92,IF(AND($G$3="Social Science"),BW92,""))))))))</f>
        <v/>
      </c>
      <c r="H95" s="21" t="str">
        <f>IF(AND(B95=""),"",IF(AND($G$3=""),"",IF(AND($G$3="Hindi"),AT92,IF(AND($G$3="English"),AZ92,IF(AND($G$3="Maths"),BF92,IF(AND($G$3="Sanskrit"),BL92,IF(AND($G$3="Science"),BR92,IF(AND($G$3="Social Science"),BX92,""))))))))</f>
        <v/>
      </c>
      <c r="I95" s="46" t="str">
        <f>IF(AND(B95=""),"",IF(AND($G$3=""),"",IF(AND($G$3="Hindi"),AU92,IF(AND($G$3="English"),BA92,IF(AND($G$3="Maths"),BG92,IF(AND($G$3="Sanskrit"),BM92,IF(AND($G$3="Science"),BS92,IF(AND($G$3="Social Science"),BY92,""))))))))</f>
        <v/>
      </c>
      <c r="J95" s="25" t="str">
        <f>IF(AND(C95=""),"",IF(ISNA(VLOOKUP(A95,'Master Sheet'!A$11:BY$187,9,FALSE)),"",VLOOKUP(A95,'Master Sheet'!A$11:BY$187,9,FALSE)))</f>
        <v/>
      </c>
      <c r="K95" s="14" t="str">
        <f t="shared" ref="K95:K96" si="39">IF(AND(G$3=""),"",IF(AND(B95=""),"",IF(AND(B95="NSO"),"",IF(AND(J95="NON ELIGIBLE"),I95,(I95+J95)))))</f>
        <v/>
      </c>
      <c r="AP95" s="42">
        <f>'Master Sheet'!J105</f>
        <v>0</v>
      </c>
      <c r="AQ95" s="42">
        <f>'Master Sheet'!K105</f>
        <v>0</v>
      </c>
      <c r="AR95" s="42">
        <f>'Master Sheet'!L105</f>
        <v>0</v>
      </c>
      <c r="AS95" s="42">
        <f>'Master Sheet'!M105</f>
        <v>0</v>
      </c>
      <c r="AT95" s="42" t="str">
        <f>'Master Sheet'!N105</f>
        <v/>
      </c>
      <c r="AU95" s="42" t="str">
        <f>'Master Sheet'!O105</f>
        <v/>
      </c>
      <c r="AV95" s="42">
        <f>'Master Sheet'!Q105</f>
        <v>0</v>
      </c>
      <c r="AW95" s="42">
        <f>'Master Sheet'!R105</f>
        <v>0</v>
      </c>
      <c r="AX95" s="42">
        <f>'Master Sheet'!S105</f>
        <v>0</v>
      </c>
      <c r="AY95" s="42">
        <f>'Master Sheet'!T105</f>
        <v>0</v>
      </c>
      <c r="AZ95" s="42" t="str">
        <f>'Master Sheet'!U105</f>
        <v/>
      </c>
      <c r="BA95" s="42" t="str">
        <f>'Master Sheet'!V105</f>
        <v/>
      </c>
      <c r="BB95" s="42">
        <f>'Master Sheet'!X105</f>
        <v>0</v>
      </c>
      <c r="BC95" s="42">
        <f>'Master Sheet'!Y105</f>
        <v>0</v>
      </c>
      <c r="BD95" s="42">
        <f>'Master Sheet'!Z105</f>
        <v>0</v>
      </c>
      <c r="BE95" s="42">
        <f>'Master Sheet'!AA105</f>
        <v>0</v>
      </c>
      <c r="BF95" s="42" t="str">
        <f>'Master Sheet'!AB105</f>
        <v/>
      </c>
      <c r="BG95" s="42" t="str">
        <f>'Master Sheet'!AC105</f>
        <v/>
      </c>
      <c r="BH95" s="42">
        <f>'Master Sheet'!AE105</f>
        <v>0</v>
      </c>
      <c r="BI95" s="42">
        <f>'Master Sheet'!AF105</f>
        <v>0</v>
      </c>
      <c r="BJ95" s="42">
        <f>'Master Sheet'!AG105</f>
        <v>0</v>
      </c>
      <c r="BK95" s="42">
        <f>'Master Sheet'!AH105</f>
        <v>0</v>
      </c>
      <c r="BL95" s="42" t="str">
        <f>'Master Sheet'!AI105</f>
        <v/>
      </c>
      <c r="BM95" s="42" t="str">
        <f>'Master Sheet'!AJ105</f>
        <v/>
      </c>
      <c r="BN95" s="42">
        <f>'Master Sheet'!AL105</f>
        <v>0</v>
      </c>
      <c r="BO95" s="42">
        <f>'Master Sheet'!AM105</f>
        <v>0</v>
      </c>
      <c r="BP95" s="42">
        <f>'Master Sheet'!AN105</f>
        <v>0</v>
      </c>
      <c r="BQ95" s="42">
        <f>'Master Sheet'!AO105</f>
        <v>0</v>
      </c>
      <c r="BR95" s="42" t="str">
        <f>'Master Sheet'!AP105</f>
        <v/>
      </c>
      <c r="BS95" s="42" t="str">
        <f>'Master Sheet'!AQ105</f>
        <v/>
      </c>
      <c r="BT95" s="42">
        <f>'Master Sheet'!AS105</f>
        <v>0</v>
      </c>
      <c r="BU95" s="42">
        <f>'Master Sheet'!AT105</f>
        <v>0</v>
      </c>
      <c r="BV95" s="42">
        <f>'Master Sheet'!AU105</f>
        <v>0</v>
      </c>
      <c r="BW95" s="42">
        <f>'Master Sheet'!AV105</f>
        <v>0</v>
      </c>
      <c r="BX95" s="42" t="str">
        <f>'Master Sheet'!AW105</f>
        <v/>
      </c>
      <c r="BY95" s="42" t="str">
        <f>'Master Sheet'!AX105</f>
        <v/>
      </c>
    </row>
    <row r="96" spans="1:77" ht="15.95" customHeight="1" x14ac:dyDescent="0.25">
      <c r="A96" s="12">
        <v>90</v>
      </c>
      <c r="B96" s="53" t="str">
        <f>IF(AND(C96=""),"",IF(ISNA(VLOOKUP(A96,'Master Sheet'!A$11:BY$187,2,FALSE)),"",VLOOKUP(A96,'Master Sheet'!A$11:BY$187,2,FALSE)))</f>
        <v/>
      </c>
      <c r="C96" s="20" t="str">
        <f>IF(AND(G$3=""),"",IF(AND('Master Sheet'!C100=""),"",'Master Sheet'!C100))</f>
        <v/>
      </c>
      <c r="D96" s="21" t="str">
        <f>IF(AND(B96=""),"",IF(AND($G$3=""),"",IF(AND($G$3="Hindi"),AP93,IF(AND($G$3="English"),AV93,IF(AND($G$3="Maths"),BB93,IF(AND($G$3="Sanskrit"),BH93,IF(AND($G$3="Science"),BN93,IF(AND($G$3="Social Science"),BT93,""))))))))</f>
        <v/>
      </c>
      <c r="E96" s="21" t="str">
        <f>IF(AND(B96=""),"",IF(AND($G$3=""),"",IF(AND($G$3="Hindi"),AQ93,IF(AND($G$3="English"),AW93,IF(AND($G$3="Maths"),BC93,IF(AND($G$3="Sanskrit"),BI93,IF(AND($G$3="Science"),BO93,IF(AND($G$3="Social Science"),BU93,""))))))))</f>
        <v/>
      </c>
      <c r="F96" s="21" t="str">
        <f>IF(AND(B96=""),"",IF(AND($G$3=""),"",IF(AND($G$3="Hindi"),AR93,IF(AND($G$3="English"),AX93,IF(AND($G$3="Maths"),BD93,IF(AND($G$3="Sanskrit"),BJ93,IF(AND($G$3="Science"),BP93,IF(AND($G$3="Social Science"),BV93,""))))))))</f>
        <v/>
      </c>
      <c r="G96" s="21" t="str">
        <f>IF(AND(B96=""),"",IF(AND($G$3=""),"",IF(AND($G$3="Hindi"),AS93,IF(AND($G$3="English"),AY93,IF(AND($G$3="Maths"),BE93,IF(AND($G$3="Sanskrit"),BK93,IF(AND($G$3="Science"),BQ93,IF(AND($G$3="Social Science"),BW93,""))))))))</f>
        <v/>
      </c>
      <c r="H96" s="21" t="str">
        <f>IF(AND(B96=""),"",IF(AND($G$3=""),"",IF(AND($G$3="Hindi"),AT93,IF(AND($G$3="English"),AZ93,IF(AND($G$3="Maths"),BF93,IF(AND($G$3="Sanskrit"),BL93,IF(AND($G$3="Science"),BR93,IF(AND($G$3="Social Science"),BX93,""))))))))</f>
        <v/>
      </c>
      <c r="I96" s="46" t="str">
        <f>IF(AND(B96=""),"",IF(AND($G$3=""),"",IF(AND($G$3="Hindi"),AU93,IF(AND($G$3="English"),BA93,IF(AND($G$3="Maths"),BG93,IF(AND($G$3="Sanskrit"),BM93,IF(AND($G$3="Science"),BS93,IF(AND($G$3="Social Science"),BY93,""))))))))</f>
        <v/>
      </c>
      <c r="J96" s="25" t="str">
        <f>IF(AND(C96=""),"",IF(ISNA(VLOOKUP(A96,'Master Sheet'!A$11:BY$187,9,FALSE)),"",VLOOKUP(A96,'Master Sheet'!A$11:BY$187,9,FALSE)))</f>
        <v/>
      </c>
      <c r="K96" s="14" t="str">
        <f t="shared" si="39"/>
        <v/>
      </c>
      <c r="AP96" s="42">
        <f>'Master Sheet'!J106</f>
        <v>0</v>
      </c>
      <c r="AQ96" s="42">
        <f>'Master Sheet'!K106</f>
        <v>0</v>
      </c>
      <c r="AR96" s="42">
        <f>'Master Sheet'!L106</f>
        <v>0</v>
      </c>
      <c r="AS96" s="42">
        <f>'Master Sheet'!M106</f>
        <v>0</v>
      </c>
      <c r="AT96" s="42" t="str">
        <f>'Master Sheet'!N106</f>
        <v/>
      </c>
      <c r="AU96" s="42" t="str">
        <f>'Master Sheet'!O106</f>
        <v/>
      </c>
      <c r="AV96" s="42">
        <f>'Master Sheet'!Q106</f>
        <v>0</v>
      </c>
      <c r="AW96" s="42">
        <f>'Master Sheet'!R106</f>
        <v>0</v>
      </c>
      <c r="AX96" s="42">
        <f>'Master Sheet'!S106</f>
        <v>0</v>
      </c>
      <c r="AY96" s="42">
        <f>'Master Sheet'!T106</f>
        <v>0</v>
      </c>
      <c r="AZ96" s="42" t="str">
        <f>'Master Sheet'!U106</f>
        <v/>
      </c>
      <c r="BA96" s="42" t="str">
        <f>'Master Sheet'!V106</f>
        <v/>
      </c>
      <c r="BB96" s="42">
        <f>'Master Sheet'!X106</f>
        <v>0</v>
      </c>
      <c r="BC96" s="42">
        <f>'Master Sheet'!Y106</f>
        <v>0</v>
      </c>
      <c r="BD96" s="42">
        <f>'Master Sheet'!Z106</f>
        <v>0</v>
      </c>
      <c r="BE96" s="42">
        <f>'Master Sheet'!AA106</f>
        <v>0</v>
      </c>
      <c r="BF96" s="42" t="str">
        <f>'Master Sheet'!AB106</f>
        <v/>
      </c>
      <c r="BG96" s="42" t="str">
        <f>'Master Sheet'!AC106</f>
        <v/>
      </c>
      <c r="BH96" s="42">
        <f>'Master Sheet'!AE106</f>
        <v>0</v>
      </c>
      <c r="BI96" s="42">
        <f>'Master Sheet'!AF106</f>
        <v>0</v>
      </c>
      <c r="BJ96" s="42">
        <f>'Master Sheet'!AG106</f>
        <v>0</v>
      </c>
      <c r="BK96" s="42">
        <f>'Master Sheet'!AH106</f>
        <v>0</v>
      </c>
      <c r="BL96" s="42" t="str">
        <f>'Master Sheet'!AI106</f>
        <v/>
      </c>
      <c r="BM96" s="42" t="str">
        <f>'Master Sheet'!AJ106</f>
        <v/>
      </c>
      <c r="BN96" s="42">
        <f>'Master Sheet'!AL106</f>
        <v>0</v>
      </c>
      <c r="BO96" s="42">
        <f>'Master Sheet'!AM106</f>
        <v>0</v>
      </c>
      <c r="BP96" s="42">
        <f>'Master Sheet'!AN106</f>
        <v>0</v>
      </c>
      <c r="BQ96" s="42">
        <f>'Master Sheet'!AO106</f>
        <v>0</v>
      </c>
      <c r="BR96" s="42" t="str">
        <f>'Master Sheet'!AP106</f>
        <v/>
      </c>
      <c r="BS96" s="42" t="str">
        <f>'Master Sheet'!AQ106</f>
        <v/>
      </c>
      <c r="BT96" s="42">
        <f>'Master Sheet'!AS106</f>
        <v>0</v>
      </c>
      <c r="BU96" s="42">
        <f>'Master Sheet'!AT106</f>
        <v>0</v>
      </c>
      <c r="BV96" s="42">
        <f>'Master Sheet'!AU106</f>
        <v>0</v>
      </c>
      <c r="BW96" s="42">
        <f>'Master Sheet'!AV106</f>
        <v>0</v>
      </c>
      <c r="BX96" s="42" t="str">
        <f>'Master Sheet'!AW106</f>
        <v/>
      </c>
      <c r="BY96" s="42" t="str">
        <f>'Master Sheet'!AX106</f>
        <v/>
      </c>
    </row>
    <row r="97" spans="1:77" ht="15.95" customHeight="1" x14ac:dyDescent="0.25">
      <c r="A97" s="12">
        <v>91</v>
      </c>
      <c r="B97" s="53" t="str">
        <f>IF(AND(C97=""),"",IF(ISNA(VLOOKUP(A97,'Master Sheet'!A$11:BY$187,2,FALSE)),"",VLOOKUP(A97,'Master Sheet'!A$11:BY$187,2,FALSE)))</f>
        <v/>
      </c>
      <c r="C97" s="20" t="str">
        <f>IF(AND(G$3=""),"",IF(AND('Master Sheet'!C101=""),"",'Master Sheet'!C101))</f>
        <v/>
      </c>
      <c r="D97" s="21" t="str">
        <f>IF(AND(B97=""),"",IF(AND($G$3=""),"",IF(AND($G$3="Hindi"),AP94,IF(AND($G$3="English"),AV94,IF(AND($G$3="Maths"),BB94,IF(AND($G$3="Sanskrit"),BH94,IF(AND($G$3="Science"),BN94,IF(AND($G$3="Social Science"),BT94,""))))))))</f>
        <v/>
      </c>
      <c r="E97" s="21" t="str">
        <f>IF(AND(B97=""),"",IF(AND($G$3=""),"",IF(AND($G$3="Hindi"),AQ94,IF(AND($G$3="English"),AW94,IF(AND($G$3="Maths"),BC94,IF(AND($G$3="Sanskrit"),BI94,IF(AND($G$3="Science"),BO94,IF(AND($G$3="Social Science"),BU94,""))))))))</f>
        <v/>
      </c>
      <c r="F97" s="21" t="str">
        <f>IF(AND(B97=""),"",IF(AND($G$3=""),"",IF(AND($G$3="Hindi"),AR94,IF(AND($G$3="English"),AX94,IF(AND($G$3="Maths"),BD94,IF(AND($G$3="Sanskrit"),BJ94,IF(AND($G$3="Science"),BP94,IF(AND($G$3="Social Science"),BV94,""))))))))</f>
        <v/>
      </c>
      <c r="G97" s="21" t="str">
        <f>IF(AND(B97=""),"",IF(AND($G$3=""),"",IF(AND($G$3="Hindi"),AS94,IF(AND($G$3="English"),AY94,IF(AND($G$3="Maths"),BE94,IF(AND($G$3="Sanskrit"),BK94,IF(AND($G$3="Science"),BQ94,IF(AND($G$3="Social Science"),BW94,""))))))))</f>
        <v/>
      </c>
      <c r="H97" s="21" t="str">
        <f>IF(AND(B97=""),"",IF(AND($G$3=""),"",IF(AND($G$3="Hindi"),AT94,IF(AND($G$3="English"),AZ94,IF(AND($G$3="Maths"),BF94,IF(AND($G$3="Sanskrit"),BL94,IF(AND($G$3="Science"),BR94,IF(AND($G$3="Social Science"),BX94,""))))))))</f>
        <v/>
      </c>
      <c r="I97" s="46" t="str">
        <f>IF(AND(B97=""),"",IF(AND($G$3=""),"",IF(AND($G$3="Hindi"),AU94,IF(AND($G$3="English"),BA94,IF(AND($G$3="Maths"),BG94,IF(AND($G$3="Sanskrit"),BM94,IF(AND($G$3="Science"),BS94,IF(AND($G$3="Social Science"),BY94,""))))))))</f>
        <v/>
      </c>
      <c r="J97" s="25" t="str">
        <f>IF(AND(C97=""),"",IF(ISNA(VLOOKUP(A97,'Master Sheet'!A$11:BY$187,9,FALSE)),"",VLOOKUP(A97,'Master Sheet'!A$11:BY$187,9,FALSE)))</f>
        <v/>
      </c>
      <c r="K97" s="14" t="str">
        <f t="shared" ref="K97" si="40">IF(AND(G$3=""),"",IF(AND(B97=""),"",IF(AND(B97="NSO"),"",IF(AND(J97="NON ELIGIBLE"),I97,(I97+J97)))))</f>
        <v/>
      </c>
      <c r="AP97" s="42">
        <f>'Master Sheet'!J107</f>
        <v>0</v>
      </c>
      <c r="AQ97" s="42">
        <f>'Master Sheet'!K107</f>
        <v>0</v>
      </c>
      <c r="AR97" s="42">
        <f>'Master Sheet'!L107</f>
        <v>0</v>
      </c>
      <c r="AS97" s="42">
        <f>'Master Sheet'!M107</f>
        <v>0</v>
      </c>
      <c r="AT97" s="42" t="str">
        <f>'Master Sheet'!N107</f>
        <v/>
      </c>
      <c r="AU97" s="42" t="str">
        <f>'Master Sheet'!O107</f>
        <v/>
      </c>
      <c r="AV97" s="42">
        <f>'Master Sheet'!Q107</f>
        <v>0</v>
      </c>
      <c r="AW97" s="42">
        <f>'Master Sheet'!R107</f>
        <v>0</v>
      </c>
      <c r="AX97" s="42">
        <f>'Master Sheet'!S107</f>
        <v>0</v>
      </c>
      <c r="AY97" s="42">
        <f>'Master Sheet'!T107</f>
        <v>0</v>
      </c>
      <c r="AZ97" s="42" t="str">
        <f>'Master Sheet'!U107</f>
        <v/>
      </c>
      <c r="BA97" s="42" t="str">
        <f>'Master Sheet'!V107</f>
        <v/>
      </c>
      <c r="BB97" s="42">
        <f>'Master Sheet'!X107</f>
        <v>0</v>
      </c>
      <c r="BC97" s="42">
        <f>'Master Sheet'!Y107</f>
        <v>0</v>
      </c>
      <c r="BD97" s="42">
        <f>'Master Sheet'!Z107</f>
        <v>0</v>
      </c>
      <c r="BE97" s="42">
        <f>'Master Sheet'!AA107</f>
        <v>0</v>
      </c>
      <c r="BF97" s="42" t="str">
        <f>'Master Sheet'!AB107</f>
        <v/>
      </c>
      <c r="BG97" s="42" t="str">
        <f>'Master Sheet'!AC107</f>
        <v/>
      </c>
      <c r="BH97" s="42">
        <f>'Master Sheet'!AE107</f>
        <v>0</v>
      </c>
      <c r="BI97" s="42">
        <f>'Master Sheet'!AF107</f>
        <v>0</v>
      </c>
      <c r="BJ97" s="42">
        <f>'Master Sheet'!AG107</f>
        <v>0</v>
      </c>
      <c r="BK97" s="42">
        <f>'Master Sheet'!AH107</f>
        <v>0</v>
      </c>
      <c r="BL97" s="42" t="str">
        <f>'Master Sheet'!AI107</f>
        <v/>
      </c>
      <c r="BM97" s="42" t="str">
        <f>'Master Sheet'!AJ107</f>
        <v/>
      </c>
      <c r="BN97" s="42">
        <f>'Master Sheet'!AL107</f>
        <v>0</v>
      </c>
      <c r="BO97" s="42">
        <f>'Master Sheet'!AM107</f>
        <v>0</v>
      </c>
      <c r="BP97" s="42">
        <f>'Master Sheet'!AN107</f>
        <v>0</v>
      </c>
      <c r="BQ97" s="42">
        <f>'Master Sheet'!AO107</f>
        <v>0</v>
      </c>
      <c r="BR97" s="42" t="str">
        <f>'Master Sheet'!AP107</f>
        <v/>
      </c>
      <c r="BS97" s="42" t="str">
        <f>'Master Sheet'!AQ107</f>
        <v/>
      </c>
      <c r="BT97" s="42">
        <f>'Master Sheet'!AS107</f>
        <v>0</v>
      </c>
      <c r="BU97" s="42">
        <f>'Master Sheet'!AT107</f>
        <v>0</v>
      </c>
      <c r="BV97" s="42">
        <f>'Master Sheet'!AU107</f>
        <v>0</v>
      </c>
      <c r="BW97" s="42">
        <f>'Master Sheet'!AV107</f>
        <v>0</v>
      </c>
      <c r="BX97" s="42" t="str">
        <f>'Master Sheet'!AW107</f>
        <v/>
      </c>
      <c r="BY97" s="42" t="str">
        <f>'Master Sheet'!AX107</f>
        <v/>
      </c>
    </row>
    <row r="98" spans="1:77" ht="15.95" customHeight="1" x14ac:dyDescent="0.25">
      <c r="A98" s="12">
        <v>92</v>
      </c>
      <c r="B98" s="53" t="str">
        <f>IF(AND(C98=""),"",IF(ISNA(VLOOKUP(A98,'Master Sheet'!A$11:BY$187,2,FALSE)),"",VLOOKUP(A98,'Master Sheet'!A$11:BY$187,2,FALSE)))</f>
        <v/>
      </c>
      <c r="C98" s="20" t="str">
        <f>IF(AND(G$3=""),"",IF(AND('Master Sheet'!C102=""),"",'Master Sheet'!C102))</f>
        <v/>
      </c>
      <c r="D98" s="21" t="str">
        <f t="shared" ref="D98:D130" si="41">IF(AND(B98=""),"",IF(AND($G$3=""),"",IF(AND($G$3="Hindi"),AP92,IF(AND($G$3="English"),AV92,IF(AND($G$3="Maths"),BB92,IF(AND($G$3="Sanskrit"),BH92,IF(AND($G$3="Science"),BN92,IF(AND($G$3="Social Science"),BT92,""))))))))</f>
        <v/>
      </c>
      <c r="E98" s="21" t="str">
        <f t="shared" ref="E98:E130" si="42">IF(AND(B98=""),"",IF(AND($G$3=""),"",IF(AND($G$3="Hindi"),AQ92,IF(AND($G$3="English"),AW92,IF(AND($G$3="Maths"),BC92,IF(AND($G$3="Sanskrit"),BI92,IF(AND($G$3="Science"),BO92,IF(AND($G$3="Social Science"),BU92,""))))))))</f>
        <v/>
      </c>
      <c r="F98" s="21" t="str">
        <f t="shared" ref="F98:F130" si="43">IF(AND(B98=""),"",IF(AND($G$3=""),"",IF(AND($G$3="Hindi"),AR92,IF(AND($G$3="English"),AX92,IF(AND($G$3="Maths"),BD92,IF(AND($G$3="Sanskrit"),BJ92,IF(AND($G$3="Science"),BP92,IF(AND($G$3="Social Science"),BV92,""))))))))</f>
        <v/>
      </c>
      <c r="G98" s="21" t="str">
        <f t="shared" ref="G98:G130" si="44">IF(AND(B98=""),"",IF(AND($G$3=""),"",IF(AND($G$3="Hindi"),AS92,IF(AND($G$3="English"),AY92,IF(AND($G$3="Maths"),BE92,IF(AND($G$3="Sanskrit"),BK92,IF(AND($G$3="Science"),BQ92,IF(AND($G$3="Social Science"),BW92,""))))))))</f>
        <v/>
      </c>
      <c r="H98" s="21" t="str">
        <f t="shared" ref="H98:H130" si="45">IF(AND(B98=""),"",IF(AND($G$3=""),"",IF(AND($G$3="Hindi"),AT92,IF(AND($G$3="English"),AZ92,IF(AND($G$3="Maths"),BF92,IF(AND($G$3="Sanskrit"),BL92,IF(AND($G$3="Science"),BR92,IF(AND($G$3="Social Science"),BX92,""))))))))</f>
        <v/>
      </c>
      <c r="I98" s="46" t="str">
        <f t="shared" ref="I98:I130" si="46">IF(AND(B98=""),"",IF(AND($G$3=""),"",IF(AND($G$3="Hindi"),AU92,IF(AND($G$3="English"),BA92,IF(AND($G$3="Maths"),BG92,IF(AND($G$3="Sanskrit"),BM92,IF(AND($G$3="Science"),BS92,IF(AND($G$3="Social Science"),BY92,""))))))))</f>
        <v/>
      </c>
      <c r="J98" s="25" t="str">
        <f>IF(AND(C98=""),"",IF(ISNA(VLOOKUP(A98,'Master Sheet'!A$11:BY$187,9,FALSE)),"",VLOOKUP(A98,'Master Sheet'!A$11:BY$187,9,FALSE)))</f>
        <v/>
      </c>
      <c r="K98" s="14" t="str">
        <f t="shared" si="38"/>
        <v/>
      </c>
      <c r="AP98" s="42">
        <f>'Master Sheet'!J108</f>
        <v>0</v>
      </c>
      <c r="AQ98" s="42">
        <f>'Master Sheet'!K108</f>
        <v>0</v>
      </c>
      <c r="AR98" s="42">
        <f>'Master Sheet'!L108</f>
        <v>0</v>
      </c>
      <c r="AS98" s="42">
        <f>'Master Sheet'!M108</f>
        <v>0</v>
      </c>
      <c r="AT98" s="42" t="str">
        <f>'Master Sheet'!N108</f>
        <v/>
      </c>
      <c r="AU98" s="42" t="str">
        <f>'Master Sheet'!O108</f>
        <v/>
      </c>
      <c r="AV98" s="42">
        <f>'Master Sheet'!Q108</f>
        <v>0</v>
      </c>
      <c r="AW98" s="42">
        <f>'Master Sheet'!R108</f>
        <v>0</v>
      </c>
      <c r="AX98" s="42">
        <f>'Master Sheet'!S108</f>
        <v>0</v>
      </c>
      <c r="AY98" s="42">
        <f>'Master Sheet'!T108</f>
        <v>0</v>
      </c>
      <c r="AZ98" s="42" t="str">
        <f>'Master Sheet'!U108</f>
        <v/>
      </c>
      <c r="BA98" s="42" t="str">
        <f>'Master Sheet'!V108</f>
        <v/>
      </c>
      <c r="BB98" s="42">
        <f>'Master Sheet'!X108</f>
        <v>0</v>
      </c>
      <c r="BC98" s="42">
        <f>'Master Sheet'!Y108</f>
        <v>0</v>
      </c>
      <c r="BD98" s="42">
        <f>'Master Sheet'!Z108</f>
        <v>0</v>
      </c>
      <c r="BE98" s="42">
        <f>'Master Sheet'!AA108</f>
        <v>0</v>
      </c>
      <c r="BF98" s="42" t="str">
        <f>'Master Sheet'!AB108</f>
        <v/>
      </c>
      <c r="BG98" s="42" t="str">
        <f>'Master Sheet'!AC108</f>
        <v/>
      </c>
      <c r="BH98" s="42">
        <f>'Master Sheet'!AE108</f>
        <v>0</v>
      </c>
      <c r="BI98" s="42">
        <f>'Master Sheet'!AF108</f>
        <v>0</v>
      </c>
      <c r="BJ98" s="42">
        <f>'Master Sheet'!AG108</f>
        <v>0</v>
      </c>
      <c r="BK98" s="42">
        <f>'Master Sheet'!AH108</f>
        <v>0</v>
      </c>
      <c r="BL98" s="42" t="str">
        <f>'Master Sheet'!AI108</f>
        <v/>
      </c>
      <c r="BM98" s="42" t="str">
        <f>'Master Sheet'!AJ108</f>
        <v/>
      </c>
      <c r="BN98" s="42">
        <f>'Master Sheet'!AL108</f>
        <v>0</v>
      </c>
      <c r="BO98" s="42">
        <f>'Master Sheet'!AM108</f>
        <v>0</v>
      </c>
      <c r="BP98" s="42">
        <f>'Master Sheet'!AN108</f>
        <v>0</v>
      </c>
      <c r="BQ98" s="42">
        <f>'Master Sheet'!AO108</f>
        <v>0</v>
      </c>
      <c r="BR98" s="42" t="str">
        <f>'Master Sheet'!AP108</f>
        <v/>
      </c>
      <c r="BS98" s="42" t="str">
        <f>'Master Sheet'!AQ108</f>
        <v/>
      </c>
      <c r="BT98" s="42">
        <f>'Master Sheet'!AS108</f>
        <v>0</v>
      </c>
      <c r="BU98" s="42">
        <f>'Master Sheet'!AT108</f>
        <v>0</v>
      </c>
      <c r="BV98" s="42">
        <f>'Master Sheet'!AU108</f>
        <v>0</v>
      </c>
      <c r="BW98" s="42">
        <f>'Master Sheet'!AV108</f>
        <v>0</v>
      </c>
      <c r="BX98" s="42" t="str">
        <f>'Master Sheet'!AW108</f>
        <v/>
      </c>
      <c r="BY98" s="42" t="str">
        <f>'Master Sheet'!AX108</f>
        <v/>
      </c>
    </row>
    <row r="99" spans="1:77" ht="15.95" customHeight="1" x14ac:dyDescent="0.25">
      <c r="A99" s="12">
        <v>93</v>
      </c>
      <c r="B99" s="53" t="str">
        <f>IF(AND(C99=""),"",IF(ISNA(VLOOKUP(A99,'Master Sheet'!A$11:BY$187,2,FALSE)),"",VLOOKUP(A99,'Master Sheet'!A$11:BY$187,2,FALSE)))</f>
        <v/>
      </c>
      <c r="C99" s="20" t="str">
        <f>IF(AND(G$3=""),"",IF(AND('Master Sheet'!C103=""),"",'Master Sheet'!C103))</f>
        <v/>
      </c>
      <c r="D99" s="21" t="str">
        <f t="shared" si="41"/>
        <v/>
      </c>
      <c r="E99" s="21" t="str">
        <f t="shared" si="42"/>
        <v/>
      </c>
      <c r="F99" s="21" t="str">
        <f t="shared" si="43"/>
        <v/>
      </c>
      <c r="G99" s="21" t="str">
        <f t="shared" si="44"/>
        <v/>
      </c>
      <c r="H99" s="21" t="str">
        <f t="shared" si="45"/>
        <v/>
      </c>
      <c r="I99" s="46" t="str">
        <f t="shared" si="46"/>
        <v/>
      </c>
      <c r="J99" s="25" t="str">
        <f>IF(AND(C99=""),"",IF(ISNA(VLOOKUP(A99,'Master Sheet'!A$11:BY$187,9,FALSE)),"",VLOOKUP(A99,'Master Sheet'!A$11:BY$187,9,FALSE)))</f>
        <v/>
      </c>
      <c r="K99" s="14" t="str">
        <f t="shared" si="38"/>
        <v/>
      </c>
      <c r="AP99" s="42">
        <f>'Master Sheet'!J109</f>
        <v>0</v>
      </c>
      <c r="AQ99" s="42">
        <f>'Master Sheet'!K109</f>
        <v>0</v>
      </c>
      <c r="AR99" s="42">
        <f>'Master Sheet'!L109</f>
        <v>0</v>
      </c>
      <c r="AS99" s="42">
        <f>'Master Sheet'!M109</f>
        <v>0</v>
      </c>
      <c r="AT99" s="42" t="str">
        <f>'Master Sheet'!N109</f>
        <v/>
      </c>
      <c r="AU99" s="42" t="str">
        <f>'Master Sheet'!O109</f>
        <v/>
      </c>
      <c r="AV99" s="42">
        <f>'Master Sheet'!Q109</f>
        <v>0</v>
      </c>
      <c r="AW99" s="42">
        <f>'Master Sheet'!R109</f>
        <v>0</v>
      </c>
      <c r="AX99" s="42">
        <f>'Master Sheet'!S109</f>
        <v>0</v>
      </c>
      <c r="AY99" s="42">
        <f>'Master Sheet'!T109</f>
        <v>0</v>
      </c>
      <c r="AZ99" s="42" t="str">
        <f>'Master Sheet'!U109</f>
        <v/>
      </c>
      <c r="BA99" s="42" t="str">
        <f>'Master Sheet'!V109</f>
        <v/>
      </c>
      <c r="BB99" s="42">
        <f>'Master Sheet'!X109</f>
        <v>0</v>
      </c>
      <c r="BC99" s="42">
        <f>'Master Sheet'!Y109</f>
        <v>0</v>
      </c>
      <c r="BD99" s="42">
        <f>'Master Sheet'!Z109</f>
        <v>0</v>
      </c>
      <c r="BE99" s="42">
        <f>'Master Sheet'!AA109</f>
        <v>0</v>
      </c>
      <c r="BF99" s="42" t="str">
        <f>'Master Sheet'!AB109</f>
        <v/>
      </c>
      <c r="BG99" s="42" t="str">
        <f>'Master Sheet'!AC109</f>
        <v/>
      </c>
      <c r="BH99" s="42">
        <f>'Master Sheet'!AE109</f>
        <v>0</v>
      </c>
      <c r="BI99" s="42">
        <f>'Master Sheet'!AF109</f>
        <v>0</v>
      </c>
      <c r="BJ99" s="42">
        <f>'Master Sheet'!AG109</f>
        <v>0</v>
      </c>
      <c r="BK99" s="42">
        <f>'Master Sheet'!AH109</f>
        <v>0</v>
      </c>
      <c r="BL99" s="42" t="str">
        <f>'Master Sheet'!AI109</f>
        <v/>
      </c>
      <c r="BM99" s="42" t="str">
        <f>'Master Sheet'!AJ109</f>
        <v/>
      </c>
      <c r="BN99" s="42">
        <f>'Master Sheet'!AL109</f>
        <v>0</v>
      </c>
      <c r="BO99" s="42">
        <f>'Master Sheet'!AM109</f>
        <v>0</v>
      </c>
      <c r="BP99" s="42">
        <f>'Master Sheet'!AN109</f>
        <v>0</v>
      </c>
      <c r="BQ99" s="42">
        <f>'Master Sheet'!AO109</f>
        <v>0</v>
      </c>
      <c r="BR99" s="42" t="str">
        <f>'Master Sheet'!AP109</f>
        <v/>
      </c>
      <c r="BS99" s="42" t="str">
        <f>'Master Sheet'!AQ109</f>
        <v/>
      </c>
      <c r="BT99" s="42">
        <f>'Master Sheet'!AS109</f>
        <v>0</v>
      </c>
      <c r="BU99" s="42">
        <f>'Master Sheet'!AT109</f>
        <v>0</v>
      </c>
      <c r="BV99" s="42">
        <f>'Master Sheet'!AU109</f>
        <v>0</v>
      </c>
      <c r="BW99" s="42">
        <f>'Master Sheet'!AV109</f>
        <v>0</v>
      </c>
      <c r="BX99" s="42" t="str">
        <f>'Master Sheet'!AW109</f>
        <v/>
      </c>
      <c r="BY99" s="42" t="str">
        <f>'Master Sheet'!AX109</f>
        <v/>
      </c>
    </row>
    <row r="100" spans="1:77" ht="15.95" customHeight="1" x14ac:dyDescent="0.25">
      <c r="A100" s="12">
        <v>94</v>
      </c>
      <c r="B100" s="53" t="str">
        <f>IF(AND(C100=""),"",IF(ISNA(VLOOKUP(A100,'Master Sheet'!A$11:BY$187,2,FALSE)),"",VLOOKUP(A100,'Master Sheet'!A$11:BY$187,2,FALSE)))</f>
        <v/>
      </c>
      <c r="C100" s="20" t="str">
        <f>IF(AND(G$3=""),"",IF(AND('Master Sheet'!C104=""),"",'Master Sheet'!C104))</f>
        <v/>
      </c>
      <c r="D100" s="21" t="str">
        <f t="shared" si="41"/>
        <v/>
      </c>
      <c r="E100" s="21" t="str">
        <f t="shared" si="42"/>
        <v/>
      </c>
      <c r="F100" s="21" t="str">
        <f t="shared" si="43"/>
        <v/>
      </c>
      <c r="G100" s="21" t="str">
        <f t="shared" si="44"/>
        <v/>
      </c>
      <c r="H100" s="21" t="str">
        <f t="shared" si="45"/>
        <v/>
      </c>
      <c r="I100" s="46" t="str">
        <f t="shared" si="46"/>
        <v/>
      </c>
      <c r="J100" s="25" t="str">
        <f>IF(AND(C100=""),"",IF(ISNA(VLOOKUP(A100,'Master Sheet'!A$11:BY$187,9,FALSE)),"",VLOOKUP(A100,'Master Sheet'!A$11:BY$187,9,FALSE)))</f>
        <v/>
      </c>
      <c r="K100" s="14" t="str">
        <f t="shared" si="38"/>
        <v/>
      </c>
      <c r="AP100" s="42">
        <f>'Master Sheet'!J110</f>
        <v>0</v>
      </c>
      <c r="AQ100" s="42">
        <f>'Master Sheet'!K110</f>
        <v>0</v>
      </c>
      <c r="AR100" s="42">
        <f>'Master Sheet'!L110</f>
        <v>0</v>
      </c>
      <c r="AS100" s="42">
        <f>'Master Sheet'!M110</f>
        <v>0</v>
      </c>
      <c r="AT100" s="42" t="str">
        <f>'Master Sheet'!N110</f>
        <v/>
      </c>
      <c r="AU100" s="42" t="str">
        <f>'Master Sheet'!O110</f>
        <v/>
      </c>
      <c r="AV100" s="42">
        <f>'Master Sheet'!Q110</f>
        <v>0</v>
      </c>
      <c r="AW100" s="42">
        <f>'Master Sheet'!R110</f>
        <v>0</v>
      </c>
      <c r="AX100" s="42">
        <f>'Master Sheet'!S110</f>
        <v>0</v>
      </c>
      <c r="AY100" s="42">
        <f>'Master Sheet'!T110</f>
        <v>0</v>
      </c>
      <c r="AZ100" s="42" t="str">
        <f>'Master Sheet'!U110</f>
        <v/>
      </c>
      <c r="BA100" s="42" t="str">
        <f>'Master Sheet'!V110</f>
        <v/>
      </c>
      <c r="BB100" s="42">
        <f>'Master Sheet'!X110</f>
        <v>0</v>
      </c>
      <c r="BC100" s="42">
        <f>'Master Sheet'!Y110</f>
        <v>0</v>
      </c>
      <c r="BD100" s="42">
        <f>'Master Sheet'!Z110</f>
        <v>0</v>
      </c>
      <c r="BE100" s="42">
        <f>'Master Sheet'!AA110</f>
        <v>0</v>
      </c>
      <c r="BF100" s="42" t="str">
        <f>'Master Sheet'!AB110</f>
        <v/>
      </c>
      <c r="BG100" s="42" t="str">
        <f>'Master Sheet'!AC110</f>
        <v/>
      </c>
      <c r="BH100" s="42">
        <f>'Master Sheet'!AE110</f>
        <v>0</v>
      </c>
      <c r="BI100" s="42">
        <f>'Master Sheet'!AF110</f>
        <v>0</v>
      </c>
      <c r="BJ100" s="42">
        <f>'Master Sheet'!AG110</f>
        <v>0</v>
      </c>
      <c r="BK100" s="42">
        <f>'Master Sheet'!AH110</f>
        <v>0</v>
      </c>
      <c r="BL100" s="42" t="str">
        <f>'Master Sheet'!AI110</f>
        <v/>
      </c>
      <c r="BM100" s="42" t="str">
        <f>'Master Sheet'!AJ110</f>
        <v/>
      </c>
      <c r="BN100" s="42">
        <f>'Master Sheet'!AL110</f>
        <v>0</v>
      </c>
      <c r="BO100" s="42">
        <f>'Master Sheet'!AM110</f>
        <v>0</v>
      </c>
      <c r="BP100" s="42">
        <f>'Master Sheet'!AN110</f>
        <v>0</v>
      </c>
      <c r="BQ100" s="42">
        <f>'Master Sheet'!AO110</f>
        <v>0</v>
      </c>
      <c r="BR100" s="42" t="str">
        <f>'Master Sheet'!AP110</f>
        <v/>
      </c>
      <c r="BS100" s="42" t="str">
        <f>'Master Sheet'!AQ110</f>
        <v/>
      </c>
      <c r="BT100" s="42">
        <f>'Master Sheet'!AS110</f>
        <v>0</v>
      </c>
      <c r="BU100" s="42">
        <f>'Master Sheet'!AT110</f>
        <v>0</v>
      </c>
      <c r="BV100" s="42">
        <f>'Master Sheet'!AU110</f>
        <v>0</v>
      </c>
      <c r="BW100" s="42">
        <f>'Master Sheet'!AV110</f>
        <v>0</v>
      </c>
      <c r="BX100" s="42" t="str">
        <f>'Master Sheet'!AW110</f>
        <v/>
      </c>
      <c r="BY100" s="42" t="str">
        <f>'Master Sheet'!AX110</f>
        <v/>
      </c>
    </row>
    <row r="101" spans="1:77" ht="15.95" customHeight="1" x14ac:dyDescent="0.25">
      <c r="A101" s="12">
        <v>95</v>
      </c>
      <c r="B101" s="53" t="str">
        <f>IF(AND(C101=""),"",IF(ISNA(VLOOKUP(A101,'Master Sheet'!A$11:BY$187,2,FALSE)),"",VLOOKUP(A101,'Master Sheet'!A$11:BY$187,2,FALSE)))</f>
        <v/>
      </c>
      <c r="C101" s="20" t="str">
        <f>IF(AND(G$3=""),"",IF(AND('Master Sheet'!C105=""),"",'Master Sheet'!C105))</f>
        <v/>
      </c>
      <c r="D101" s="21" t="str">
        <f t="shared" si="41"/>
        <v/>
      </c>
      <c r="E101" s="21" t="str">
        <f t="shared" si="42"/>
        <v/>
      </c>
      <c r="F101" s="21" t="str">
        <f t="shared" si="43"/>
        <v/>
      </c>
      <c r="G101" s="21" t="str">
        <f t="shared" si="44"/>
        <v/>
      </c>
      <c r="H101" s="21" t="str">
        <f t="shared" si="45"/>
        <v/>
      </c>
      <c r="I101" s="46" t="str">
        <f t="shared" si="46"/>
        <v/>
      </c>
      <c r="J101" s="25" t="str">
        <f>IF(AND(C101=""),"",IF(ISNA(VLOOKUP(A101,'Master Sheet'!A$11:BY$187,9,FALSE)),"",VLOOKUP(A101,'Master Sheet'!A$11:BY$187,9,FALSE)))</f>
        <v/>
      </c>
      <c r="K101" s="14" t="str">
        <f t="shared" si="38"/>
        <v/>
      </c>
      <c r="AP101" s="42" t="e">
        <f>'Master Sheet'!#REF!</f>
        <v>#REF!</v>
      </c>
      <c r="AQ101" s="42" t="e">
        <f>'Master Sheet'!#REF!</f>
        <v>#REF!</v>
      </c>
      <c r="AR101" s="42" t="e">
        <f>'Master Sheet'!#REF!</f>
        <v>#REF!</v>
      </c>
      <c r="AS101" s="42" t="e">
        <f>'Master Sheet'!#REF!</f>
        <v>#REF!</v>
      </c>
      <c r="AT101" s="42" t="e">
        <f>'Master Sheet'!#REF!</f>
        <v>#REF!</v>
      </c>
      <c r="AU101" s="42" t="e">
        <f>'Master Sheet'!#REF!</f>
        <v>#REF!</v>
      </c>
      <c r="AV101" s="42" t="e">
        <f>'Master Sheet'!#REF!</f>
        <v>#REF!</v>
      </c>
      <c r="AW101" s="42" t="e">
        <f>'Master Sheet'!#REF!</f>
        <v>#REF!</v>
      </c>
      <c r="AX101" s="42" t="e">
        <f>'Master Sheet'!#REF!</f>
        <v>#REF!</v>
      </c>
      <c r="AY101" s="42" t="e">
        <f>'Master Sheet'!#REF!</f>
        <v>#REF!</v>
      </c>
      <c r="AZ101" s="42" t="e">
        <f>'Master Sheet'!#REF!</f>
        <v>#REF!</v>
      </c>
      <c r="BA101" s="42" t="e">
        <f>'Master Sheet'!#REF!</f>
        <v>#REF!</v>
      </c>
      <c r="BB101" s="42" t="e">
        <f>'Master Sheet'!#REF!</f>
        <v>#REF!</v>
      </c>
      <c r="BC101" s="42" t="e">
        <f>'Master Sheet'!#REF!</f>
        <v>#REF!</v>
      </c>
      <c r="BD101" s="42" t="e">
        <f>'Master Sheet'!#REF!</f>
        <v>#REF!</v>
      </c>
      <c r="BE101" s="42" t="e">
        <f>'Master Sheet'!#REF!</f>
        <v>#REF!</v>
      </c>
      <c r="BF101" s="42" t="e">
        <f>'Master Sheet'!#REF!</f>
        <v>#REF!</v>
      </c>
      <c r="BG101" s="42" t="e">
        <f>'Master Sheet'!#REF!</f>
        <v>#REF!</v>
      </c>
      <c r="BH101" s="42" t="e">
        <f>'Master Sheet'!#REF!</f>
        <v>#REF!</v>
      </c>
      <c r="BI101" s="42" t="e">
        <f>'Master Sheet'!#REF!</f>
        <v>#REF!</v>
      </c>
      <c r="BJ101" s="42" t="e">
        <f>'Master Sheet'!#REF!</f>
        <v>#REF!</v>
      </c>
      <c r="BK101" s="42" t="e">
        <f>'Master Sheet'!#REF!</f>
        <v>#REF!</v>
      </c>
      <c r="BL101" s="42" t="e">
        <f>'Master Sheet'!#REF!</f>
        <v>#REF!</v>
      </c>
      <c r="BM101" s="42" t="e">
        <f>'Master Sheet'!#REF!</f>
        <v>#REF!</v>
      </c>
      <c r="BN101" s="42" t="e">
        <f>'Master Sheet'!#REF!</f>
        <v>#REF!</v>
      </c>
      <c r="BO101" s="42" t="e">
        <f>'Master Sheet'!#REF!</f>
        <v>#REF!</v>
      </c>
      <c r="BP101" s="42" t="e">
        <f>'Master Sheet'!#REF!</f>
        <v>#REF!</v>
      </c>
      <c r="BQ101" s="42" t="e">
        <f>'Master Sheet'!#REF!</f>
        <v>#REF!</v>
      </c>
      <c r="BR101" s="42" t="e">
        <f>'Master Sheet'!#REF!</f>
        <v>#REF!</v>
      </c>
      <c r="BS101" s="42" t="e">
        <f>'Master Sheet'!#REF!</f>
        <v>#REF!</v>
      </c>
      <c r="BT101" s="42" t="e">
        <f>'Master Sheet'!#REF!</f>
        <v>#REF!</v>
      </c>
      <c r="BU101" s="42" t="e">
        <f>'Master Sheet'!#REF!</f>
        <v>#REF!</v>
      </c>
      <c r="BV101" s="42" t="e">
        <f>'Master Sheet'!#REF!</f>
        <v>#REF!</v>
      </c>
      <c r="BW101" s="42" t="e">
        <f>'Master Sheet'!#REF!</f>
        <v>#REF!</v>
      </c>
      <c r="BX101" s="42" t="e">
        <f>'Master Sheet'!#REF!</f>
        <v>#REF!</v>
      </c>
      <c r="BY101" s="42" t="e">
        <f>'Master Sheet'!#REF!</f>
        <v>#REF!</v>
      </c>
    </row>
    <row r="102" spans="1:77" ht="15.95" customHeight="1" x14ac:dyDescent="0.25">
      <c r="A102" s="12">
        <v>96</v>
      </c>
      <c r="B102" s="53" t="str">
        <f>IF(AND(C102=""),"",IF(ISNA(VLOOKUP(A102,'Master Sheet'!A$11:BY$187,2,FALSE)),"",VLOOKUP(A102,'Master Sheet'!A$11:BY$187,2,FALSE)))</f>
        <v/>
      </c>
      <c r="C102" s="20" t="str">
        <f>IF(AND(G$3=""),"",IF(AND('Master Sheet'!C106=""),"",'Master Sheet'!C106))</f>
        <v/>
      </c>
      <c r="D102" s="21" t="str">
        <f t="shared" si="41"/>
        <v/>
      </c>
      <c r="E102" s="21" t="str">
        <f t="shared" si="42"/>
        <v/>
      </c>
      <c r="F102" s="21" t="str">
        <f t="shared" si="43"/>
        <v/>
      </c>
      <c r="G102" s="21" t="str">
        <f t="shared" si="44"/>
        <v/>
      </c>
      <c r="H102" s="21" t="str">
        <f t="shared" si="45"/>
        <v/>
      </c>
      <c r="I102" s="46" t="str">
        <f t="shared" si="46"/>
        <v/>
      </c>
      <c r="J102" s="25" t="str">
        <f>IF(AND(C102=""),"",IF(ISNA(VLOOKUP(A102,'Master Sheet'!A$11:BY$187,9,FALSE)),"",VLOOKUP(A102,'Master Sheet'!A$11:BY$187,9,FALSE)))</f>
        <v/>
      </c>
      <c r="K102" s="14" t="str">
        <f t="shared" si="38"/>
        <v/>
      </c>
      <c r="AP102" s="42" t="e">
        <f>'Master Sheet'!#REF!</f>
        <v>#REF!</v>
      </c>
      <c r="AQ102" s="42" t="e">
        <f>'Master Sheet'!#REF!</f>
        <v>#REF!</v>
      </c>
      <c r="AR102" s="42" t="e">
        <f>'Master Sheet'!#REF!</f>
        <v>#REF!</v>
      </c>
      <c r="AS102" s="42" t="e">
        <f>'Master Sheet'!#REF!</f>
        <v>#REF!</v>
      </c>
      <c r="AT102" s="42" t="e">
        <f>'Master Sheet'!#REF!</f>
        <v>#REF!</v>
      </c>
      <c r="AU102" s="42" t="e">
        <f>'Master Sheet'!#REF!</f>
        <v>#REF!</v>
      </c>
      <c r="AV102" s="42" t="e">
        <f>'Master Sheet'!#REF!</f>
        <v>#REF!</v>
      </c>
      <c r="AW102" s="42" t="e">
        <f>'Master Sheet'!#REF!</f>
        <v>#REF!</v>
      </c>
      <c r="AX102" s="42" t="e">
        <f>'Master Sheet'!#REF!</f>
        <v>#REF!</v>
      </c>
      <c r="AY102" s="42" t="e">
        <f>'Master Sheet'!#REF!</f>
        <v>#REF!</v>
      </c>
      <c r="AZ102" s="42" t="e">
        <f>'Master Sheet'!#REF!</f>
        <v>#REF!</v>
      </c>
      <c r="BA102" s="42" t="e">
        <f>'Master Sheet'!#REF!</f>
        <v>#REF!</v>
      </c>
      <c r="BB102" s="42" t="e">
        <f>'Master Sheet'!#REF!</f>
        <v>#REF!</v>
      </c>
      <c r="BC102" s="42" t="e">
        <f>'Master Sheet'!#REF!</f>
        <v>#REF!</v>
      </c>
      <c r="BD102" s="42" t="e">
        <f>'Master Sheet'!#REF!</f>
        <v>#REF!</v>
      </c>
      <c r="BE102" s="42" t="e">
        <f>'Master Sheet'!#REF!</f>
        <v>#REF!</v>
      </c>
      <c r="BF102" s="42" t="e">
        <f>'Master Sheet'!#REF!</f>
        <v>#REF!</v>
      </c>
      <c r="BG102" s="42" t="e">
        <f>'Master Sheet'!#REF!</f>
        <v>#REF!</v>
      </c>
      <c r="BH102" s="42" t="e">
        <f>'Master Sheet'!#REF!</f>
        <v>#REF!</v>
      </c>
      <c r="BI102" s="42" t="e">
        <f>'Master Sheet'!#REF!</f>
        <v>#REF!</v>
      </c>
      <c r="BJ102" s="42" t="e">
        <f>'Master Sheet'!#REF!</f>
        <v>#REF!</v>
      </c>
      <c r="BK102" s="42" t="e">
        <f>'Master Sheet'!#REF!</f>
        <v>#REF!</v>
      </c>
      <c r="BL102" s="42" t="e">
        <f>'Master Sheet'!#REF!</f>
        <v>#REF!</v>
      </c>
      <c r="BM102" s="42" t="e">
        <f>'Master Sheet'!#REF!</f>
        <v>#REF!</v>
      </c>
      <c r="BN102" s="42" t="e">
        <f>'Master Sheet'!#REF!</f>
        <v>#REF!</v>
      </c>
      <c r="BO102" s="42" t="e">
        <f>'Master Sheet'!#REF!</f>
        <v>#REF!</v>
      </c>
      <c r="BP102" s="42" t="e">
        <f>'Master Sheet'!#REF!</f>
        <v>#REF!</v>
      </c>
      <c r="BQ102" s="42" t="e">
        <f>'Master Sheet'!#REF!</f>
        <v>#REF!</v>
      </c>
      <c r="BR102" s="42" t="e">
        <f>'Master Sheet'!#REF!</f>
        <v>#REF!</v>
      </c>
      <c r="BS102" s="42" t="e">
        <f>'Master Sheet'!#REF!</f>
        <v>#REF!</v>
      </c>
      <c r="BT102" s="42" t="e">
        <f>'Master Sheet'!#REF!</f>
        <v>#REF!</v>
      </c>
      <c r="BU102" s="42" t="e">
        <f>'Master Sheet'!#REF!</f>
        <v>#REF!</v>
      </c>
      <c r="BV102" s="42" t="e">
        <f>'Master Sheet'!#REF!</f>
        <v>#REF!</v>
      </c>
      <c r="BW102" s="42" t="e">
        <f>'Master Sheet'!#REF!</f>
        <v>#REF!</v>
      </c>
      <c r="BX102" s="42" t="e">
        <f>'Master Sheet'!#REF!</f>
        <v>#REF!</v>
      </c>
      <c r="BY102" s="42" t="e">
        <f>'Master Sheet'!#REF!</f>
        <v>#REF!</v>
      </c>
    </row>
    <row r="103" spans="1:77" ht="15.95" customHeight="1" x14ac:dyDescent="0.25">
      <c r="A103" s="12">
        <v>97</v>
      </c>
      <c r="B103" s="53" t="str">
        <f>IF(AND(C103=""),"",IF(ISNA(VLOOKUP(A103,'Master Sheet'!A$11:BY$187,2,FALSE)),"",VLOOKUP(A103,'Master Sheet'!A$11:BY$187,2,FALSE)))</f>
        <v/>
      </c>
      <c r="C103" s="20" t="str">
        <f>IF(AND(G$3=""),"",IF(AND('Master Sheet'!C107=""),"",'Master Sheet'!C107))</f>
        <v/>
      </c>
      <c r="D103" s="21" t="str">
        <f t="shared" si="41"/>
        <v/>
      </c>
      <c r="E103" s="21" t="str">
        <f t="shared" si="42"/>
        <v/>
      </c>
      <c r="F103" s="21" t="str">
        <f t="shared" si="43"/>
        <v/>
      </c>
      <c r="G103" s="21" t="str">
        <f t="shared" si="44"/>
        <v/>
      </c>
      <c r="H103" s="21" t="str">
        <f t="shared" si="45"/>
        <v/>
      </c>
      <c r="I103" s="46" t="str">
        <f t="shared" si="46"/>
        <v/>
      </c>
      <c r="J103" s="25" t="str">
        <f>IF(AND(C103=""),"",IF(ISNA(VLOOKUP(A103,'Master Sheet'!A$11:BY$187,9,FALSE)),"",VLOOKUP(A103,'Master Sheet'!A$11:BY$187,9,FALSE)))</f>
        <v/>
      </c>
      <c r="K103" s="14" t="str">
        <f t="shared" si="38"/>
        <v/>
      </c>
      <c r="AP103" s="42" t="e">
        <f>'Master Sheet'!#REF!</f>
        <v>#REF!</v>
      </c>
      <c r="AQ103" s="42" t="e">
        <f>'Master Sheet'!#REF!</f>
        <v>#REF!</v>
      </c>
      <c r="AR103" s="42" t="e">
        <f>'Master Sheet'!#REF!</f>
        <v>#REF!</v>
      </c>
      <c r="AS103" s="42" t="e">
        <f>'Master Sheet'!#REF!</f>
        <v>#REF!</v>
      </c>
      <c r="AT103" s="42" t="e">
        <f>'Master Sheet'!#REF!</f>
        <v>#REF!</v>
      </c>
      <c r="AU103" s="42" t="e">
        <f>'Master Sheet'!#REF!</f>
        <v>#REF!</v>
      </c>
      <c r="AV103" s="42" t="e">
        <f>'Master Sheet'!#REF!</f>
        <v>#REF!</v>
      </c>
      <c r="AW103" s="42" t="e">
        <f>'Master Sheet'!#REF!</f>
        <v>#REF!</v>
      </c>
      <c r="AX103" s="42" t="e">
        <f>'Master Sheet'!#REF!</f>
        <v>#REF!</v>
      </c>
      <c r="AY103" s="42" t="e">
        <f>'Master Sheet'!#REF!</f>
        <v>#REF!</v>
      </c>
      <c r="AZ103" s="42" t="e">
        <f>'Master Sheet'!#REF!</f>
        <v>#REF!</v>
      </c>
      <c r="BA103" s="42" t="e">
        <f>'Master Sheet'!#REF!</f>
        <v>#REF!</v>
      </c>
      <c r="BB103" s="42" t="e">
        <f>'Master Sheet'!#REF!</f>
        <v>#REF!</v>
      </c>
      <c r="BC103" s="42" t="e">
        <f>'Master Sheet'!#REF!</f>
        <v>#REF!</v>
      </c>
      <c r="BD103" s="42" t="e">
        <f>'Master Sheet'!#REF!</f>
        <v>#REF!</v>
      </c>
      <c r="BE103" s="42" t="e">
        <f>'Master Sheet'!#REF!</f>
        <v>#REF!</v>
      </c>
      <c r="BF103" s="42" t="e">
        <f>'Master Sheet'!#REF!</f>
        <v>#REF!</v>
      </c>
      <c r="BG103" s="42" t="e">
        <f>'Master Sheet'!#REF!</f>
        <v>#REF!</v>
      </c>
      <c r="BH103" s="42" t="e">
        <f>'Master Sheet'!#REF!</f>
        <v>#REF!</v>
      </c>
      <c r="BI103" s="42" t="e">
        <f>'Master Sheet'!#REF!</f>
        <v>#REF!</v>
      </c>
      <c r="BJ103" s="42" t="e">
        <f>'Master Sheet'!#REF!</f>
        <v>#REF!</v>
      </c>
      <c r="BK103" s="42" t="e">
        <f>'Master Sheet'!#REF!</f>
        <v>#REF!</v>
      </c>
      <c r="BL103" s="42" t="e">
        <f>'Master Sheet'!#REF!</f>
        <v>#REF!</v>
      </c>
      <c r="BM103" s="42" t="e">
        <f>'Master Sheet'!#REF!</f>
        <v>#REF!</v>
      </c>
      <c r="BN103" s="42" t="e">
        <f>'Master Sheet'!#REF!</f>
        <v>#REF!</v>
      </c>
      <c r="BO103" s="42" t="e">
        <f>'Master Sheet'!#REF!</f>
        <v>#REF!</v>
      </c>
      <c r="BP103" s="42" t="e">
        <f>'Master Sheet'!#REF!</f>
        <v>#REF!</v>
      </c>
      <c r="BQ103" s="42" t="e">
        <f>'Master Sheet'!#REF!</f>
        <v>#REF!</v>
      </c>
      <c r="BR103" s="42" t="e">
        <f>'Master Sheet'!#REF!</f>
        <v>#REF!</v>
      </c>
      <c r="BS103" s="42" t="e">
        <f>'Master Sheet'!#REF!</f>
        <v>#REF!</v>
      </c>
      <c r="BT103" s="42" t="e">
        <f>'Master Sheet'!#REF!</f>
        <v>#REF!</v>
      </c>
      <c r="BU103" s="42" t="e">
        <f>'Master Sheet'!#REF!</f>
        <v>#REF!</v>
      </c>
      <c r="BV103" s="42" t="e">
        <f>'Master Sheet'!#REF!</f>
        <v>#REF!</v>
      </c>
      <c r="BW103" s="42" t="e">
        <f>'Master Sheet'!#REF!</f>
        <v>#REF!</v>
      </c>
      <c r="BX103" s="42" t="e">
        <f>'Master Sheet'!#REF!</f>
        <v>#REF!</v>
      </c>
      <c r="BY103" s="42" t="e">
        <f>'Master Sheet'!#REF!</f>
        <v>#REF!</v>
      </c>
    </row>
    <row r="104" spans="1:77" ht="15.95" customHeight="1" x14ac:dyDescent="0.25">
      <c r="A104" s="12">
        <v>98</v>
      </c>
      <c r="B104" s="53" t="str">
        <f>IF(AND(C104=""),"",IF(ISNA(VLOOKUP(A104,'Master Sheet'!A$11:BY$187,2,FALSE)),"",VLOOKUP(A104,'Master Sheet'!A$11:BY$187,2,FALSE)))</f>
        <v/>
      </c>
      <c r="C104" s="20" t="str">
        <f>IF(AND(G$3=""),"",IF(AND('Master Sheet'!C108=""),"",'Master Sheet'!C108))</f>
        <v/>
      </c>
      <c r="D104" s="21" t="str">
        <f t="shared" si="41"/>
        <v/>
      </c>
      <c r="E104" s="21" t="str">
        <f t="shared" si="42"/>
        <v/>
      </c>
      <c r="F104" s="21" t="str">
        <f t="shared" si="43"/>
        <v/>
      </c>
      <c r="G104" s="21" t="str">
        <f t="shared" si="44"/>
        <v/>
      </c>
      <c r="H104" s="21" t="str">
        <f t="shared" si="45"/>
        <v/>
      </c>
      <c r="I104" s="46" t="str">
        <f t="shared" si="46"/>
        <v/>
      </c>
      <c r="J104" s="25" t="str">
        <f>IF(AND(C104=""),"",IF(ISNA(VLOOKUP(A104,'Master Sheet'!A$11:BY$187,9,FALSE)),"",VLOOKUP(A104,'Master Sheet'!A$11:BY$187,9,FALSE)))</f>
        <v/>
      </c>
      <c r="K104" s="14" t="str">
        <f t="shared" si="38"/>
        <v/>
      </c>
      <c r="AP104" s="42" t="e">
        <f>'Master Sheet'!#REF!</f>
        <v>#REF!</v>
      </c>
      <c r="AQ104" s="42" t="e">
        <f>'Master Sheet'!#REF!</f>
        <v>#REF!</v>
      </c>
      <c r="AR104" s="42" t="e">
        <f>'Master Sheet'!#REF!</f>
        <v>#REF!</v>
      </c>
      <c r="AS104" s="42" t="e">
        <f>'Master Sheet'!#REF!</f>
        <v>#REF!</v>
      </c>
      <c r="AT104" s="42" t="e">
        <f>'Master Sheet'!#REF!</f>
        <v>#REF!</v>
      </c>
      <c r="AU104" s="42" t="e">
        <f>'Master Sheet'!#REF!</f>
        <v>#REF!</v>
      </c>
      <c r="AV104" s="42" t="e">
        <f>'Master Sheet'!#REF!</f>
        <v>#REF!</v>
      </c>
      <c r="AW104" s="42" t="e">
        <f>'Master Sheet'!#REF!</f>
        <v>#REF!</v>
      </c>
      <c r="AX104" s="42" t="e">
        <f>'Master Sheet'!#REF!</f>
        <v>#REF!</v>
      </c>
      <c r="AY104" s="42" t="e">
        <f>'Master Sheet'!#REF!</f>
        <v>#REF!</v>
      </c>
      <c r="AZ104" s="42" t="e">
        <f>'Master Sheet'!#REF!</f>
        <v>#REF!</v>
      </c>
      <c r="BA104" s="42" t="e">
        <f>'Master Sheet'!#REF!</f>
        <v>#REF!</v>
      </c>
      <c r="BB104" s="42" t="e">
        <f>'Master Sheet'!#REF!</f>
        <v>#REF!</v>
      </c>
      <c r="BC104" s="42" t="e">
        <f>'Master Sheet'!#REF!</f>
        <v>#REF!</v>
      </c>
      <c r="BD104" s="42" t="e">
        <f>'Master Sheet'!#REF!</f>
        <v>#REF!</v>
      </c>
      <c r="BE104" s="42" t="e">
        <f>'Master Sheet'!#REF!</f>
        <v>#REF!</v>
      </c>
      <c r="BF104" s="42" t="e">
        <f>'Master Sheet'!#REF!</f>
        <v>#REF!</v>
      </c>
      <c r="BG104" s="42" t="e">
        <f>'Master Sheet'!#REF!</f>
        <v>#REF!</v>
      </c>
      <c r="BH104" s="42" t="e">
        <f>'Master Sheet'!#REF!</f>
        <v>#REF!</v>
      </c>
      <c r="BI104" s="42" t="e">
        <f>'Master Sheet'!#REF!</f>
        <v>#REF!</v>
      </c>
      <c r="BJ104" s="42" t="e">
        <f>'Master Sheet'!#REF!</f>
        <v>#REF!</v>
      </c>
      <c r="BK104" s="42" t="e">
        <f>'Master Sheet'!#REF!</f>
        <v>#REF!</v>
      </c>
      <c r="BL104" s="42" t="e">
        <f>'Master Sheet'!#REF!</f>
        <v>#REF!</v>
      </c>
      <c r="BM104" s="42" t="e">
        <f>'Master Sheet'!#REF!</f>
        <v>#REF!</v>
      </c>
      <c r="BN104" s="42" t="e">
        <f>'Master Sheet'!#REF!</f>
        <v>#REF!</v>
      </c>
      <c r="BO104" s="42" t="e">
        <f>'Master Sheet'!#REF!</f>
        <v>#REF!</v>
      </c>
      <c r="BP104" s="42" t="e">
        <f>'Master Sheet'!#REF!</f>
        <v>#REF!</v>
      </c>
      <c r="BQ104" s="42" t="e">
        <f>'Master Sheet'!#REF!</f>
        <v>#REF!</v>
      </c>
      <c r="BR104" s="42" t="e">
        <f>'Master Sheet'!#REF!</f>
        <v>#REF!</v>
      </c>
      <c r="BS104" s="42" t="e">
        <f>'Master Sheet'!#REF!</f>
        <v>#REF!</v>
      </c>
      <c r="BT104" s="42" t="e">
        <f>'Master Sheet'!#REF!</f>
        <v>#REF!</v>
      </c>
      <c r="BU104" s="42" t="e">
        <f>'Master Sheet'!#REF!</f>
        <v>#REF!</v>
      </c>
      <c r="BV104" s="42" t="e">
        <f>'Master Sheet'!#REF!</f>
        <v>#REF!</v>
      </c>
      <c r="BW104" s="42" t="e">
        <f>'Master Sheet'!#REF!</f>
        <v>#REF!</v>
      </c>
      <c r="BX104" s="42" t="e">
        <f>'Master Sheet'!#REF!</f>
        <v>#REF!</v>
      </c>
      <c r="BY104" s="42" t="e">
        <f>'Master Sheet'!#REF!</f>
        <v>#REF!</v>
      </c>
    </row>
    <row r="105" spans="1:77" ht="15.95" customHeight="1" x14ac:dyDescent="0.25">
      <c r="A105" s="12">
        <v>99</v>
      </c>
      <c r="B105" s="53" t="str">
        <f>IF(AND(C105=""),"",IF(ISNA(VLOOKUP(A105,'Master Sheet'!A$11:BY$187,2,FALSE)),"",VLOOKUP(A105,'Master Sheet'!A$11:BY$187,2,FALSE)))</f>
        <v/>
      </c>
      <c r="C105" s="20" t="str">
        <f>IF(AND(G$3=""),"",IF(AND('Master Sheet'!C109=""),"",'Master Sheet'!C109))</f>
        <v/>
      </c>
      <c r="D105" s="21" t="str">
        <f t="shared" si="41"/>
        <v/>
      </c>
      <c r="E105" s="21" t="str">
        <f t="shared" si="42"/>
        <v/>
      </c>
      <c r="F105" s="21" t="str">
        <f t="shared" si="43"/>
        <v/>
      </c>
      <c r="G105" s="21" t="str">
        <f t="shared" si="44"/>
        <v/>
      </c>
      <c r="H105" s="21" t="str">
        <f t="shared" si="45"/>
        <v/>
      </c>
      <c r="I105" s="46" t="str">
        <f t="shared" si="46"/>
        <v/>
      </c>
      <c r="J105" s="25" t="str">
        <f>IF(AND(C105=""),"",IF(ISNA(VLOOKUP(A105,'Master Sheet'!A$11:BY$187,9,FALSE)),"",VLOOKUP(A105,'Master Sheet'!A$11:BY$187,9,FALSE)))</f>
        <v/>
      </c>
      <c r="K105" s="14" t="str">
        <f t="shared" si="38"/>
        <v/>
      </c>
      <c r="AP105" s="42" t="e">
        <f>'Master Sheet'!#REF!</f>
        <v>#REF!</v>
      </c>
      <c r="AQ105" s="42" t="e">
        <f>'Master Sheet'!#REF!</f>
        <v>#REF!</v>
      </c>
      <c r="AR105" s="42" t="e">
        <f>'Master Sheet'!#REF!</f>
        <v>#REF!</v>
      </c>
      <c r="AS105" s="42" t="e">
        <f>'Master Sheet'!#REF!</f>
        <v>#REF!</v>
      </c>
      <c r="AT105" s="42" t="e">
        <f>'Master Sheet'!#REF!</f>
        <v>#REF!</v>
      </c>
      <c r="AU105" s="42" t="e">
        <f>'Master Sheet'!#REF!</f>
        <v>#REF!</v>
      </c>
      <c r="AV105" s="42" t="e">
        <f>'Master Sheet'!#REF!</f>
        <v>#REF!</v>
      </c>
      <c r="AW105" s="42" t="e">
        <f>'Master Sheet'!#REF!</f>
        <v>#REF!</v>
      </c>
      <c r="AX105" s="42" t="e">
        <f>'Master Sheet'!#REF!</f>
        <v>#REF!</v>
      </c>
      <c r="AY105" s="42" t="e">
        <f>'Master Sheet'!#REF!</f>
        <v>#REF!</v>
      </c>
      <c r="AZ105" s="42" t="e">
        <f>'Master Sheet'!#REF!</f>
        <v>#REF!</v>
      </c>
      <c r="BA105" s="42" t="e">
        <f>'Master Sheet'!#REF!</f>
        <v>#REF!</v>
      </c>
      <c r="BB105" s="42" t="e">
        <f>'Master Sheet'!#REF!</f>
        <v>#REF!</v>
      </c>
      <c r="BC105" s="42" t="e">
        <f>'Master Sheet'!#REF!</f>
        <v>#REF!</v>
      </c>
      <c r="BD105" s="42" t="e">
        <f>'Master Sheet'!#REF!</f>
        <v>#REF!</v>
      </c>
      <c r="BE105" s="42" t="e">
        <f>'Master Sheet'!#REF!</f>
        <v>#REF!</v>
      </c>
      <c r="BF105" s="42" t="e">
        <f>'Master Sheet'!#REF!</f>
        <v>#REF!</v>
      </c>
      <c r="BG105" s="42" t="e">
        <f>'Master Sheet'!#REF!</f>
        <v>#REF!</v>
      </c>
      <c r="BH105" s="42" t="e">
        <f>'Master Sheet'!#REF!</f>
        <v>#REF!</v>
      </c>
      <c r="BI105" s="42" t="e">
        <f>'Master Sheet'!#REF!</f>
        <v>#REF!</v>
      </c>
      <c r="BJ105" s="42" t="e">
        <f>'Master Sheet'!#REF!</f>
        <v>#REF!</v>
      </c>
      <c r="BK105" s="42" t="e">
        <f>'Master Sheet'!#REF!</f>
        <v>#REF!</v>
      </c>
      <c r="BL105" s="42" t="e">
        <f>'Master Sheet'!#REF!</f>
        <v>#REF!</v>
      </c>
      <c r="BM105" s="42" t="e">
        <f>'Master Sheet'!#REF!</f>
        <v>#REF!</v>
      </c>
      <c r="BN105" s="42" t="e">
        <f>'Master Sheet'!#REF!</f>
        <v>#REF!</v>
      </c>
      <c r="BO105" s="42" t="e">
        <f>'Master Sheet'!#REF!</f>
        <v>#REF!</v>
      </c>
      <c r="BP105" s="42" t="e">
        <f>'Master Sheet'!#REF!</f>
        <v>#REF!</v>
      </c>
      <c r="BQ105" s="42" t="e">
        <f>'Master Sheet'!#REF!</f>
        <v>#REF!</v>
      </c>
      <c r="BR105" s="42" t="e">
        <f>'Master Sheet'!#REF!</f>
        <v>#REF!</v>
      </c>
      <c r="BS105" s="42" t="e">
        <f>'Master Sheet'!#REF!</f>
        <v>#REF!</v>
      </c>
      <c r="BT105" s="42" t="e">
        <f>'Master Sheet'!#REF!</f>
        <v>#REF!</v>
      </c>
      <c r="BU105" s="42" t="e">
        <f>'Master Sheet'!#REF!</f>
        <v>#REF!</v>
      </c>
      <c r="BV105" s="42" t="e">
        <f>'Master Sheet'!#REF!</f>
        <v>#REF!</v>
      </c>
      <c r="BW105" s="42" t="e">
        <f>'Master Sheet'!#REF!</f>
        <v>#REF!</v>
      </c>
      <c r="BX105" s="42" t="e">
        <f>'Master Sheet'!#REF!</f>
        <v>#REF!</v>
      </c>
      <c r="BY105" s="42" t="e">
        <f>'Master Sheet'!#REF!</f>
        <v>#REF!</v>
      </c>
    </row>
    <row r="106" spans="1:77" ht="15.95" customHeight="1" x14ac:dyDescent="0.25">
      <c r="A106" s="48">
        <v>100</v>
      </c>
      <c r="B106" s="53" t="str">
        <f>IF(AND(C106=""),"",IF(ISNA(VLOOKUP(A106,'Master Sheet'!A$11:BY$187,2,FALSE)),"",VLOOKUP(A106,'Master Sheet'!A$11:BY$187,2,FALSE)))</f>
        <v/>
      </c>
      <c r="C106" s="46" t="str">
        <f>IF(AND(G$3=""),"",IF(AND('Master Sheet'!C110=""),"",'Master Sheet'!C110))</f>
        <v/>
      </c>
      <c r="D106" s="21" t="str">
        <f t="shared" si="41"/>
        <v/>
      </c>
      <c r="E106" s="21" t="str">
        <f t="shared" si="42"/>
        <v/>
      </c>
      <c r="F106" s="21" t="str">
        <f t="shared" si="43"/>
        <v/>
      </c>
      <c r="G106" s="21" t="str">
        <f t="shared" si="44"/>
        <v/>
      </c>
      <c r="H106" s="21" t="str">
        <f t="shared" si="45"/>
        <v/>
      </c>
      <c r="I106" s="46" t="str">
        <f t="shared" si="46"/>
        <v/>
      </c>
      <c r="J106" s="25" t="str">
        <f>IF(AND(C106=""),"",IF(ISNA(VLOOKUP(A106,'Master Sheet'!A$11:BY$187,9,FALSE)),"",VLOOKUP(A106,'Master Sheet'!A$11:BY$187,9,FALSE)))</f>
        <v/>
      </c>
      <c r="K106" s="14" t="str">
        <f t="shared" si="38"/>
        <v/>
      </c>
      <c r="AP106" s="42" t="e">
        <f>'Master Sheet'!#REF!</f>
        <v>#REF!</v>
      </c>
      <c r="AQ106" s="42" t="e">
        <f>'Master Sheet'!#REF!</f>
        <v>#REF!</v>
      </c>
      <c r="AR106" s="42" t="e">
        <f>'Master Sheet'!#REF!</f>
        <v>#REF!</v>
      </c>
      <c r="AS106" s="42" t="e">
        <f>'Master Sheet'!#REF!</f>
        <v>#REF!</v>
      </c>
      <c r="AT106" s="42" t="e">
        <f>'Master Sheet'!#REF!</f>
        <v>#REF!</v>
      </c>
      <c r="AU106" s="42" t="e">
        <f>'Master Sheet'!#REF!</f>
        <v>#REF!</v>
      </c>
      <c r="AV106" s="42" t="e">
        <f>'Master Sheet'!#REF!</f>
        <v>#REF!</v>
      </c>
      <c r="AW106" s="42" t="e">
        <f>'Master Sheet'!#REF!</f>
        <v>#REF!</v>
      </c>
      <c r="AX106" s="42" t="e">
        <f>'Master Sheet'!#REF!</f>
        <v>#REF!</v>
      </c>
      <c r="AY106" s="42" t="e">
        <f>'Master Sheet'!#REF!</f>
        <v>#REF!</v>
      </c>
      <c r="AZ106" s="42" t="e">
        <f>'Master Sheet'!#REF!</f>
        <v>#REF!</v>
      </c>
      <c r="BA106" s="42" t="e">
        <f>'Master Sheet'!#REF!</f>
        <v>#REF!</v>
      </c>
      <c r="BB106" s="42" t="e">
        <f>'Master Sheet'!#REF!</f>
        <v>#REF!</v>
      </c>
      <c r="BC106" s="42" t="e">
        <f>'Master Sheet'!#REF!</f>
        <v>#REF!</v>
      </c>
      <c r="BD106" s="42" t="e">
        <f>'Master Sheet'!#REF!</f>
        <v>#REF!</v>
      </c>
      <c r="BE106" s="42" t="e">
        <f>'Master Sheet'!#REF!</f>
        <v>#REF!</v>
      </c>
      <c r="BF106" s="42" t="e">
        <f>'Master Sheet'!#REF!</f>
        <v>#REF!</v>
      </c>
      <c r="BG106" s="42" t="e">
        <f>'Master Sheet'!#REF!</f>
        <v>#REF!</v>
      </c>
      <c r="BH106" s="42" t="e">
        <f>'Master Sheet'!#REF!</f>
        <v>#REF!</v>
      </c>
      <c r="BI106" s="42" t="e">
        <f>'Master Sheet'!#REF!</f>
        <v>#REF!</v>
      </c>
      <c r="BJ106" s="42" t="e">
        <f>'Master Sheet'!#REF!</f>
        <v>#REF!</v>
      </c>
      <c r="BK106" s="42" t="e">
        <f>'Master Sheet'!#REF!</f>
        <v>#REF!</v>
      </c>
      <c r="BL106" s="42" t="e">
        <f>'Master Sheet'!#REF!</f>
        <v>#REF!</v>
      </c>
      <c r="BM106" s="42" t="e">
        <f>'Master Sheet'!#REF!</f>
        <v>#REF!</v>
      </c>
      <c r="BN106" s="42" t="e">
        <f>'Master Sheet'!#REF!</f>
        <v>#REF!</v>
      </c>
      <c r="BO106" s="42" t="e">
        <f>'Master Sheet'!#REF!</f>
        <v>#REF!</v>
      </c>
      <c r="BP106" s="42" t="e">
        <f>'Master Sheet'!#REF!</f>
        <v>#REF!</v>
      </c>
      <c r="BQ106" s="42" t="e">
        <f>'Master Sheet'!#REF!</f>
        <v>#REF!</v>
      </c>
      <c r="BR106" s="42" t="e">
        <f>'Master Sheet'!#REF!</f>
        <v>#REF!</v>
      </c>
      <c r="BS106" s="42" t="e">
        <f>'Master Sheet'!#REF!</f>
        <v>#REF!</v>
      </c>
      <c r="BT106" s="42" t="e">
        <f>'Master Sheet'!#REF!</f>
        <v>#REF!</v>
      </c>
      <c r="BU106" s="42" t="e">
        <f>'Master Sheet'!#REF!</f>
        <v>#REF!</v>
      </c>
      <c r="BV106" s="42" t="e">
        <f>'Master Sheet'!#REF!</f>
        <v>#REF!</v>
      </c>
      <c r="BW106" s="42" t="e">
        <f>'Master Sheet'!#REF!</f>
        <v>#REF!</v>
      </c>
      <c r="BX106" s="42" t="e">
        <f>'Master Sheet'!#REF!</f>
        <v>#REF!</v>
      </c>
      <c r="BY106" s="42" t="e">
        <f>'Master Sheet'!#REF!</f>
        <v>#REF!</v>
      </c>
    </row>
    <row r="107" spans="1:77" ht="15.95" customHeight="1" x14ac:dyDescent="0.25">
      <c r="A107" s="47"/>
      <c r="B107" s="117"/>
      <c r="C107" s="27"/>
      <c r="D107" s="118"/>
      <c r="E107" s="118"/>
      <c r="F107" s="118"/>
      <c r="G107" s="118"/>
      <c r="H107" s="118"/>
      <c r="I107" s="27"/>
      <c r="J107" s="119"/>
      <c r="K107" s="120"/>
      <c r="AP107" s="42" t="e">
        <f>'Master Sheet'!#REF!</f>
        <v>#REF!</v>
      </c>
      <c r="AQ107" s="42" t="e">
        <f>'Master Sheet'!#REF!</f>
        <v>#REF!</v>
      </c>
      <c r="AR107" s="42" t="e">
        <f>'Master Sheet'!#REF!</f>
        <v>#REF!</v>
      </c>
      <c r="AS107" s="42" t="e">
        <f>'Master Sheet'!#REF!</f>
        <v>#REF!</v>
      </c>
      <c r="AT107" s="42" t="e">
        <f>'Master Sheet'!#REF!</f>
        <v>#REF!</v>
      </c>
      <c r="AU107" s="42" t="e">
        <f>'Master Sheet'!#REF!</f>
        <v>#REF!</v>
      </c>
      <c r="AV107" s="42" t="e">
        <f>'Master Sheet'!#REF!</f>
        <v>#REF!</v>
      </c>
      <c r="AW107" s="42" t="e">
        <f>'Master Sheet'!#REF!</f>
        <v>#REF!</v>
      </c>
      <c r="AX107" s="42" t="e">
        <f>'Master Sheet'!#REF!</f>
        <v>#REF!</v>
      </c>
      <c r="AY107" s="42" t="e">
        <f>'Master Sheet'!#REF!</f>
        <v>#REF!</v>
      </c>
      <c r="AZ107" s="42" t="e">
        <f>'Master Sheet'!#REF!</f>
        <v>#REF!</v>
      </c>
      <c r="BA107" s="42" t="e">
        <f>'Master Sheet'!#REF!</f>
        <v>#REF!</v>
      </c>
      <c r="BB107" s="42" t="e">
        <f>'Master Sheet'!#REF!</f>
        <v>#REF!</v>
      </c>
      <c r="BC107" s="42" t="e">
        <f>'Master Sheet'!#REF!</f>
        <v>#REF!</v>
      </c>
      <c r="BD107" s="42" t="e">
        <f>'Master Sheet'!#REF!</f>
        <v>#REF!</v>
      </c>
      <c r="BE107" s="42" t="e">
        <f>'Master Sheet'!#REF!</f>
        <v>#REF!</v>
      </c>
      <c r="BF107" s="42" t="e">
        <f>'Master Sheet'!#REF!</f>
        <v>#REF!</v>
      </c>
      <c r="BG107" s="42" t="e">
        <f>'Master Sheet'!#REF!</f>
        <v>#REF!</v>
      </c>
      <c r="BH107" s="42" t="e">
        <f>'Master Sheet'!#REF!</f>
        <v>#REF!</v>
      </c>
      <c r="BI107" s="42" t="e">
        <f>'Master Sheet'!#REF!</f>
        <v>#REF!</v>
      </c>
      <c r="BJ107" s="42" t="e">
        <f>'Master Sheet'!#REF!</f>
        <v>#REF!</v>
      </c>
      <c r="BK107" s="42" t="e">
        <f>'Master Sheet'!#REF!</f>
        <v>#REF!</v>
      </c>
      <c r="BL107" s="42" t="e">
        <f>'Master Sheet'!#REF!</f>
        <v>#REF!</v>
      </c>
      <c r="BM107" s="42" t="e">
        <f>'Master Sheet'!#REF!</f>
        <v>#REF!</v>
      </c>
      <c r="BN107" s="42" t="e">
        <f>'Master Sheet'!#REF!</f>
        <v>#REF!</v>
      </c>
      <c r="BO107" s="42" t="e">
        <f>'Master Sheet'!#REF!</f>
        <v>#REF!</v>
      </c>
      <c r="BP107" s="42" t="e">
        <f>'Master Sheet'!#REF!</f>
        <v>#REF!</v>
      </c>
      <c r="BQ107" s="42" t="e">
        <f>'Master Sheet'!#REF!</f>
        <v>#REF!</v>
      </c>
      <c r="BR107" s="42" t="e">
        <f>'Master Sheet'!#REF!</f>
        <v>#REF!</v>
      </c>
      <c r="BS107" s="42" t="e">
        <f>'Master Sheet'!#REF!</f>
        <v>#REF!</v>
      </c>
      <c r="BT107" s="42" t="e">
        <f>'Master Sheet'!#REF!</f>
        <v>#REF!</v>
      </c>
      <c r="BU107" s="42" t="e">
        <f>'Master Sheet'!#REF!</f>
        <v>#REF!</v>
      </c>
      <c r="BV107" s="42" t="e">
        <f>'Master Sheet'!#REF!</f>
        <v>#REF!</v>
      </c>
      <c r="BW107" s="42" t="e">
        <f>'Master Sheet'!#REF!</f>
        <v>#REF!</v>
      </c>
      <c r="BX107" s="42" t="e">
        <f>'Master Sheet'!#REF!</f>
        <v>#REF!</v>
      </c>
      <c r="BY107" s="42" t="e">
        <f>'Master Sheet'!#REF!</f>
        <v>#REF!</v>
      </c>
    </row>
    <row r="108" spans="1:77" ht="15.95" customHeight="1" x14ac:dyDescent="0.25">
      <c r="A108" s="47"/>
      <c r="B108" s="117"/>
      <c r="C108" s="27"/>
      <c r="D108" s="118"/>
      <c r="E108" s="118"/>
      <c r="F108" s="118"/>
      <c r="G108" s="118"/>
      <c r="H108" s="118"/>
      <c r="I108" s="27"/>
      <c r="J108" s="119"/>
      <c r="K108" s="120"/>
      <c r="AP108" s="42" t="e">
        <f>'Master Sheet'!#REF!</f>
        <v>#REF!</v>
      </c>
      <c r="AQ108" s="42" t="e">
        <f>'Master Sheet'!#REF!</f>
        <v>#REF!</v>
      </c>
      <c r="AR108" s="42" t="e">
        <f>'Master Sheet'!#REF!</f>
        <v>#REF!</v>
      </c>
      <c r="AS108" s="42" t="e">
        <f>'Master Sheet'!#REF!</f>
        <v>#REF!</v>
      </c>
      <c r="AT108" s="42" t="e">
        <f>'Master Sheet'!#REF!</f>
        <v>#REF!</v>
      </c>
      <c r="AU108" s="42" t="e">
        <f>'Master Sheet'!#REF!</f>
        <v>#REF!</v>
      </c>
      <c r="AV108" s="42" t="e">
        <f>'Master Sheet'!#REF!</f>
        <v>#REF!</v>
      </c>
      <c r="AW108" s="42" t="e">
        <f>'Master Sheet'!#REF!</f>
        <v>#REF!</v>
      </c>
      <c r="AX108" s="42" t="e">
        <f>'Master Sheet'!#REF!</f>
        <v>#REF!</v>
      </c>
      <c r="AY108" s="42" t="e">
        <f>'Master Sheet'!#REF!</f>
        <v>#REF!</v>
      </c>
      <c r="AZ108" s="42" t="e">
        <f>'Master Sheet'!#REF!</f>
        <v>#REF!</v>
      </c>
      <c r="BA108" s="42" t="e">
        <f>'Master Sheet'!#REF!</f>
        <v>#REF!</v>
      </c>
      <c r="BB108" s="42" t="e">
        <f>'Master Sheet'!#REF!</f>
        <v>#REF!</v>
      </c>
      <c r="BC108" s="42" t="e">
        <f>'Master Sheet'!#REF!</f>
        <v>#REF!</v>
      </c>
      <c r="BD108" s="42" t="e">
        <f>'Master Sheet'!#REF!</f>
        <v>#REF!</v>
      </c>
      <c r="BE108" s="42" t="e">
        <f>'Master Sheet'!#REF!</f>
        <v>#REF!</v>
      </c>
      <c r="BF108" s="42" t="e">
        <f>'Master Sheet'!#REF!</f>
        <v>#REF!</v>
      </c>
      <c r="BG108" s="42" t="e">
        <f>'Master Sheet'!#REF!</f>
        <v>#REF!</v>
      </c>
      <c r="BH108" s="42" t="e">
        <f>'Master Sheet'!#REF!</f>
        <v>#REF!</v>
      </c>
      <c r="BI108" s="42" t="e">
        <f>'Master Sheet'!#REF!</f>
        <v>#REF!</v>
      </c>
      <c r="BJ108" s="42" t="e">
        <f>'Master Sheet'!#REF!</f>
        <v>#REF!</v>
      </c>
      <c r="BK108" s="42" t="e">
        <f>'Master Sheet'!#REF!</f>
        <v>#REF!</v>
      </c>
      <c r="BL108" s="42" t="e">
        <f>'Master Sheet'!#REF!</f>
        <v>#REF!</v>
      </c>
      <c r="BM108" s="42" t="e">
        <f>'Master Sheet'!#REF!</f>
        <v>#REF!</v>
      </c>
      <c r="BN108" s="42" t="e">
        <f>'Master Sheet'!#REF!</f>
        <v>#REF!</v>
      </c>
      <c r="BO108" s="42" t="e">
        <f>'Master Sheet'!#REF!</f>
        <v>#REF!</v>
      </c>
      <c r="BP108" s="42" t="e">
        <f>'Master Sheet'!#REF!</f>
        <v>#REF!</v>
      </c>
      <c r="BQ108" s="42" t="e">
        <f>'Master Sheet'!#REF!</f>
        <v>#REF!</v>
      </c>
      <c r="BR108" s="42" t="e">
        <f>'Master Sheet'!#REF!</f>
        <v>#REF!</v>
      </c>
      <c r="BS108" s="42" t="e">
        <f>'Master Sheet'!#REF!</f>
        <v>#REF!</v>
      </c>
      <c r="BT108" s="42" t="e">
        <f>'Master Sheet'!#REF!</f>
        <v>#REF!</v>
      </c>
      <c r="BU108" s="42" t="e">
        <f>'Master Sheet'!#REF!</f>
        <v>#REF!</v>
      </c>
      <c r="BV108" s="42" t="e">
        <f>'Master Sheet'!#REF!</f>
        <v>#REF!</v>
      </c>
      <c r="BW108" s="42" t="e">
        <f>'Master Sheet'!#REF!</f>
        <v>#REF!</v>
      </c>
      <c r="BX108" s="42" t="e">
        <f>'Master Sheet'!#REF!</f>
        <v>#REF!</v>
      </c>
      <c r="BY108" s="42" t="e">
        <f>'Master Sheet'!#REF!</f>
        <v>#REF!</v>
      </c>
    </row>
    <row r="109" spans="1:77" ht="15.95" customHeight="1" x14ac:dyDescent="0.25">
      <c r="A109" s="47"/>
      <c r="B109" s="117"/>
      <c r="C109" s="27"/>
      <c r="D109" s="118"/>
      <c r="E109" s="118"/>
      <c r="F109" s="118"/>
      <c r="G109" s="118"/>
      <c r="H109" s="118"/>
      <c r="I109" s="27"/>
      <c r="J109" s="119"/>
      <c r="K109" s="120"/>
      <c r="AP109" s="42" t="e">
        <f>'Master Sheet'!#REF!</f>
        <v>#REF!</v>
      </c>
      <c r="AQ109" s="42" t="e">
        <f>'Master Sheet'!#REF!</f>
        <v>#REF!</v>
      </c>
      <c r="AR109" s="42" t="e">
        <f>'Master Sheet'!#REF!</f>
        <v>#REF!</v>
      </c>
      <c r="AS109" s="42" t="e">
        <f>'Master Sheet'!#REF!</f>
        <v>#REF!</v>
      </c>
      <c r="AT109" s="42" t="e">
        <f>'Master Sheet'!#REF!</f>
        <v>#REF!</v>
      </c>
      <c r="AU109" s="42" t="e">
        <f>'Master Sheet'!#REF!</f>
        <v>#REF!</v>
      </c>
      <c r="AV109" s="42" t="e">
        <f>'Master Sheet'!#REF!</f>
        <v>#REF!</v>
      </c>
      <c r="AW109" s="42" t="e">
        <f>'Master Sheet'!#REF!</f>
        <v>#REF!</v>
      </c>
      <c r="AX109" s="42" t="e">
        <f>'Master Sheet'!#REF!</f>
        <v>#REF!</v>
      </c>
      <c r="AY109" s="42" t="e">
        <f>'Master Sheet'!#REF!</f>
        <v>#REF!</v>
      </c>
      <c r="AZ109" s="42" t="e">
        <f>'Master Sheet'!#REF!</f>
        <v>#REF!</v>
      </c>
      <c r="BA109" s="42" t="e">
        <f>'Master Sheet'!#REF!</f>
        <v>#REF!</v>
      </c>
      <c r="BB109" s="42" t="e">
        <f>'Master Sheet'!#REF!</f>
        <v>#REF!</v>
      </c>
      <c r="BC109" s="42" t="e">
        <f>'Master Sheet'!#REF!</f>
        <v>#REF!</v>
      </c>
      <c r="BD109" s="42" t="e">
        <f>'Master Sheet'!#REF!</f>
        <v>#REF!</v>
      </c>
      <c r="BE109" s="42" t="e">
        <f>'Master Sheet'!#REF!</f>
        <v>#REF!</v>
      </c>
      <c r="BF109" s="42" t="e">
        <f>'Master Sheet'!#REF!</f>
        <v>#REF!</v>
      </c>
      <c r="BG109" s="42" t="e">
        <f>'Master Sheet'!#REF!</f>
        <v>#REF!</v>
      </c>
      <c r="BH109" s="42" t="e">
        <f>'Master Sheet'!#REF!</f>
        <v>#REF!</v>
      </c>
      <c r="BI109" s="42" t="e">
        <f>'Master Sheet'!#REF!</f>
        <v>#REF!</v>
      </c>
      <c r="BJ109" s="42" t="e">
        <f>'Master Sheet'!#REF!</f>
        <v>#REF!</v>
      </c>
      <c r="BK109" s="42" t="e">
        <f>'Master Sheet'!#REF!</f>
        <v>#REF!</v>
      </c>
      <c r="BL109" s="42" t="e">
        <f>'Master Sheet'!#REF!</f>
        <v>#REF!</v>
      </c>
      <c r="BM109" s="42" t="e">
        <f>'Master Sheet'!#REF!</f>
        <v>#REF!</v>
      </c>
      <c r="BN109" s="42" t="e">
        <f>'Master Sheet'!#REF!</f>
        <v>#REF!</v>
      </c>
      <c r="BO109" s="42" t="e">
        <f>'Master Sheet'!#REF!</f>
        <v>#REF!</v>
      </c>
      <c r="BP109" s="42" t="e">
        <f>'Master Sheet'!#REF!</f>
        <v>#REF!</v>
      </c>
      <c r="BQ109" s="42" t="e">
        <f>'Master Sheet'!#REF!</f>
        <v>#REF!</v>
      </c>
      <c r="BR109" s="42" t="e">
        <f>'Master Sheet'!#REF!</f>
        <v>#REF!</v>
      </c>
      <c r="BS109" s="42" t="e">
        <f>'Master Sheet'!#REF!</f>
        <v>#REF!</v>
      </c>
      <c r="BT109" s="42" t="e">
        <f>'Master Sheet'!#REF!</f>
        <v>#REF!</v>
      </c>
      <c r="BU109" s="42" t="e">
        <f>'Master Sheet'!#REF!</f>
        <v>#REF!</v>
      </c>
      <c r="BV109" s="42" t="e">
        <f>'Master Sheet'!#REF!</f>
        <v>#REF!</v>
      </c>
      <c r="BW109" s="42" t="e">
        <f>'Master Sheet'!#REF!</f>
        <v>#REF!</v>
      </c>
      <c r="BX109" s="42" t="e">
        <f>'Master Sheet'!#REF!</f>
        <v>#REF!</v>
      </c>
      <c r="BY109" s="42" t="e">
        <f>'Master Sheet'!#REF!</f>
        <v>#REF!</v>
      </c>
    </row>
    <row r="110" spans="1:77" ht="15.95" customHeight="1" x14ac:dyDescent="0.25">
      <c r="A110" s="47"/>
      <c r="B110" s="117"/>
      <c r="C110" s="27"/>
      <c r="D110" s="118"/>
      <c r="E110" s="118"/>
      <c r="F110" s="118"/>
      <c r="G110" s="118"/>
      <c r="H110" s="118"/>
      <c r="I110" s="27"/>
      <c r="J110" s="119"/>
      <c r="K110" s="120"/>
      <c r="AP110" s="42" t="e">
        <f>'Master Sheet'!#REF!</f>
        <v>#REF!</v>
      </c>
      <c r="AQ110" s="42" t="e">
        <f>'Master Sheet'!#REF!</f>
        <v>#REF!</v>
      </c>
      <c r="AR110" s="42" t="e">
        <f>'Master Sheet'!#REF!</f>
        <v>#REF!</v>
      </c>
      <c r="AS110" s="42" t="e">
        <f>'Master Sheet'!#REF!</f>
        <v>#REF!</v>
      </c>
      <c r="AT110" s="42" t="e">
        <f>'Master Sheet'!#REF!</f>
        <v>#REF!</v>
      </c>
      <c r="AU110" s="42" t="e">
        <f>'Master Sheet'!#REF!</f>
        <v>#REF!</v>
      </c>
      <c r="AV110" s="42" t="e">
        <f>'Master Sheet'!#REF!</f>
        <v>#REF!</v>
      </c>
      <c r="AW110" s="42" t="e">
        <f>'Master Sheet'!#REF!</f>
        <v>#REF!</v>
      </c>
      <c r="AX110" s="42" t="e">
        <f>'Master Sheet'!#REF!</f>
        <v>#REF!</v>
      </c>
      <c r="AY110" s="42" t="e">
        <f>'Master Sheet'!#REF!</f>
        <v>#REF!</v>
      </c>
      <c r="AZ110" s="42" t="e">
        <f>'Master Sheet'!#REF!</f>
        <v>#REF!</v>
      </c>
      <c r="BA110" s="42" t="e">
        <f>'Master Sheet'!#REF!</f>
        <v>#REF!</v>
      </c>
      <c r="BB110" s="42" t="e">
        <f>'Master Sheet'!#REF!</f>
        <v>#REF!</v>
      </c>
      <c r="BC110" s="42" t="e">
        <f>'Master Sheet'!#REF!</f>
        <v>#REF!</v>
      </c>
      <c r="BD110" s="42" t="e">
        <f>'Master Sheet'!#REF!</f>
        <v>#REF!</v>
      </c>
      <c r="BE110" s="42" t="e">
        <f>'Master Sheet'!#REF!</f>
        <v>#REF!</v>
      </c>
      <c r="BF110" s="42" t="e">
        <f>'Master Sheet'!#REF!</f>
        <v>#REF!</v>
      </c>
      <c r="BG110" s="42" t="e">
        <f>'Master Sheet'!#REF!</f>
        <v>#REF!</v>
      </c>
      <c r="BH110" s="42" t="e">
        <f>'Master Sheet'!#REF!</f>
        <v>#REF!</v>
      </c>
      <c r="BI110" s="42" t="e">
        <f>'Master Sheet'!#REF!</f>
        <v>#REF!</v>
      </c>
      <c r="BJ110" s="42" t="e">
        <f>'Master Sheet'!#REF!</f>
        <v>#REF!</v>
      </c>
      <c r="BK110" s="42" t="e">
        <f>'Master Sheet'!#REF!</f>
        <v>#REF!</v>
      </c>
      <c r="BL110" s="42" t="e">
        <f>'Master Sheet'!#REF!</f>
        <v>#REF!</v>
      </c>
      <c r="BM110" s="42" t="e">
        <f>'Master Sheet'!#REF!</f>
        <v>#REF!</v>
      </c>
      <c r="BN110" s="42" t="e">
        <f>'Master Sheet'!#REF!</f>
        <v>#REF!</v>
      </c>
      <c r="BO110" s="42" t="e">
        <f>'Master Sheet'!#REF!</f>
        <v>#REF!</v>
      </c>
      <c r="BP110" s="42" t="e">
        <f>'Master Sheet'!#REF!</f>
        <v>#REF!</v>
      </c>
      <c r="BQ110" s="42" t="e">
        <f>'Master Sheet'!#REF!</f>
        <v>#REF!</v>
      </c>
      <c r="BR110" s="42" t="e">
        <f>'Master Sheet'!#REF!</f>
        <v>#REF!</v>
      </c>
      <c r="BS110" s="42" t="e">
        <f>'Master Sheet'!#REF!</f>
        <v>#REF!</v>
      </c>
      <c r="BT110" s="42" t="e">
        <f>'Master Sheet'!#REF!</f>
        <v>#REF!</v>
      </c>
      <c r="BU110" s="42" t="e">
        <f>'Master Sheet'!#REF!</f>
        <v>#REF!</v>
      </c>
      <c r="BV110" s="42" t="e">
        <f>'Master Sheet'!#REF!</f>
        <v>#REF!</v>
      </c>
      <c r="BW110" s="42" t="e">
        <f>'Master Sheet'!#REF!</f>
        <v>#REF!</v>
      </c>
      <c r="BX110" s="42" t="e">
        <f>'Master Sheet'!#REF!</f>
        <v>#REF!</v>
      </c>
      <c r="BY110" s="42" t="e">
        <f>'Master Sheet'!#REF!</f>
        <v>#REF!</v>
      </c>
    </row>
    <row r="111" spans="1:77" ht="15.95" customHeight="1" x14ac:dyDescent="0.25">
      <c r="A111" s="47"/>
      <c r="B111" s="117"/>
      <c r="C111" s="27"/>
      <c r="D111" s="118"/>
      <c r="E111" s="118"/>
      <c r="F111" s="118"/>
      <c r="G111" s="118"/>
      <c r="H111" s="118"/>
      <c r="I111" s="27"/>
      <c r="J111" s="119"/>
      <c r="K111" s="120"/>
      <c r="AP111" s="42" t="e">
        <f>'Master Sheet'!#REF!</f>
        <v>#REF!</v>
      </c>
      <c r="AQ111" s="42" t="e">
        <f>'Master Sheet'!#REF!</f>
        <v>#REF!</v>
      </c>
      <c r="AR111" s="42" t="e">
        <f>'Master Sheet'!#REF!</f>
        <v>#REF!</v>
      </c>
      <c r="AS111" s="42" t="e">
        <f>'Master Sheet'!#REF!</f>
        <v>#REF!</v>
      </c>
      <c r="AT111" s="42" t="e">
        <f>'Master Sheet'!#REF!</f>
        <v>#REF!</v>
      </c>
      <c r="AU111" s="42" t="e">
        <f>'Master Sheet'!#REF!</f>
        <v>#REF!</v>
      </c>
      <c r="AV111" s="42" t="e">
        <f>'Master Sheet'!#REF!</f>
        <v>#REF!</v>
      </c>
      <c r="AW111" s="42" t="e">
        <f>'Master Sheet'!#REF!</f>
        <v>#REF!</v>
      </c>
      <c r="AX111" s="42" t="e">
        <f>'Master Sheet'!#REF!</f>
        <v>#REF!</v>
      </c>
      <c r="AY111" s="42" t="e">
        <f>'Master Sheet'!#REF!</f>
        <v>#REF!</v>
      </c>
      <c r="AZ111" s="42" t="e">
        <f>'Master Sheet'!#REF!</f>
        <v>#REF!</v>
      </c>
      <c r="BA111" s="42" t="e">
        <f>'Master Sheet'!#REF!</f>
        <v>#REF!</v>
      </c>
      <c r="BB111" s="42" t="e">
        <f>'Master Sheet'!#REF!</f>
        <v>#REF!</v>
      </c>
      <c r="BC111" s="42" t="e">
        <f>'Master Sheet'!#REF!</f>
        <v>#REF!</v>
      </c>
      <c r="BD111" s="42" t="e">
        <f>'Master Sheet'!#REF!</f>
        <v>#REF!</v>
      </c>
      <c r="BE111" s="42" t="e">
        <f>'Master Sheet'!#REF!</f>
        <v>#REF!</v>
      </c>
      <c r="BF111" s="42" t="e">
        <f>'Master Sheet'!#REF!</f>
        <v>#REF!</v>
      </c>
      <c r="BG111" s="42" t="e">
        <f>'Master Sheet'!#REF!</f>
        <v>#REF!</v>
      </c>
      <c r="BH111" s="42" t="e">
        <f>'Master Sheet'!#REF!</f>
        <v>#REF!</v>
      </c>
      <c r="BI111" s="42" t="e">
        <f>'Master Sheet'!#REF!</f>
        <v>#REF!</v>
      </c>
      <c r="BJ111" s="42" t="e">
        <f>'Master Sheet'!#REF!</f>
        <v>#REF!</v>
      </c>
      <c r="BK111" s="42" t="e">
        <f>'Master Sheet'!#REF!</f>
        <v>#REF!</v>
      </c>
      <c r="BL111" s="42" t="e">
        <f>'Master Sheet'!#REF!</f>
        <v>#REF!</v>
      </c>
      <c r="BM111" s="42" t="e">
        <f>'Master Sheet'!#REF!</f>
        <v>#REF!</v>
      </c>
      <c r="BN111" s="42" t="e">
        <f>'Master Sheet'!#REF!</f>
        <v>#REF!</v>
      </c>
      <c r="BO111" s="42" t="e">
        <f>'Master Sheet'!#REF!</f>
        <v>#REF!</v>
      </c>
      <c r="BP111" s="42" t="e">
        <f>'Master Sheet'!#REF!</f>
        <v>#REF!</v>
      </c>
      <c r="BQ111" s="42" t="e">
        <f>'Master Sheet'!#REF!</f>
        <v>#REF!</v>
      </c>
      <c r="BR111" s="42" t="e">
        <f>'Master Sheet'!#REF!</f>
        <v>#REF!</v>
      </c>
      <c r="BS111" s="42" t="e">
        <f>'Master Sheet'!#REF!</f>
        <v>#REF!</v>
      </c>
      <c r="BT111" s="42" t="e">
        <f>'Master Sheet'!#REF!</f>
        <v>#REF!</v>
      </c>
      <c r="BU111" s="42" t="e">
        <f>'Master Sheet'!#REF!</f>
        <v>#REF!</v>
      </c>
      <c r="BV111" s="42" t="e">
        <f>'Master Sheet'!#REF!</f>
        <v>#REF!</v>
      </c>
      <c r="BW111" s="42" t="e">
        <f>'Master Sheet'!#REF!</f>
        <v>#REF!</v>
      </c>
      <c r="BX111" s="42" t="e">
        <f>'Master Sheet'!#REF!</f>
        <v>#REF!</v>
      </c>
      <c r="BY111" s="42" t="e">
        <f>'Master Sheet'!#REF!</f>
        <v>#REF!</v>
      </c>
    </row>
    <row r="112" spans="1:77" ht="15.95" customHeight="1" x14ac:dyDescent="0.25">
      <c r="A112" s="47"/>
      <c r="B112" s="117"/>
      <c r="C112" s="27"/>
      <c r="D112" s="118"/>
      <c r="E112" s="118"/>
      <c r="F112" s="118"/>
      <c r="G112" s="118"/>
      <c r="H112" s="118"/>
      <c r="I112" s="27"/>
      <c r="J112" s="119"/>
      <c r="K112" s="120"/>
      <c r="AP112" s="42" t="e">
        <f>'Master Sheet'!#REF!</f>
        <v>#REF!</v>
      </c>
      <c r="AQ112" s="42" t="e">
        <f>'Master Sheet'!#REF!</f>
        <v>#REF!</v>
      </c>
      <c r="AR112" s="42" t="e">
        <f>'Master Sheet'!#REF!</f>
        <v>#REF!</v>
      </c>
      <c r="AS112" s="42" t="e">
        <f>'Master Sheet'!#REF!</f>
        <v>#REF!</v>
      </c>
      <c r="AT112" s="42" t="e">
        <f>'Master Sheet'!#REF!</f>
        <v>#REF!</v>
      </c>
      <c r="AU112" s="42" t="e">
        <f>'Master Sheet'!#REF!</f>
        <v>#REF!</v>
      </c>
      <c r="AV112" s="42" t="e">
        <f>'Master Sheet'!#REF!</f>
        <v>#REF!</v>
      </c>
      <c r="AW112" s="42" t="e">
        <f>'Master Sheet'!#REF!</f>
        <v>#REF!</v>
      </c>
      <c r="AX112" s="42" t="e">
        <f>'Master Sheet'!#REF!</f>
        <v>#REF!</v>
      </c>
      <c r="AY112" s="42" t="e">
        <f>'Master Sheet'!#REF!</f>
        <v>#REF!</v>
      </c>
      <c r="AZ112" s="42" t="e">
        <f>'Master Sheet'!#REF!</f>
        <v>#REF!</v>
      </c>
      <c r="BA112" s="42" t="e">
        <f>'Master Sheet'!#REF!</f>
        <v>#REF!</v>
      </c>
      <c r="BB112" s="42" t="e">
        <f>'Master Sheet'!#REF!</f>
        <v>#REF!</v>
      </c>
      <c r="BC112" s="42" t="e">
        <f>'Master Sheet'!#REF!</f>
        <v>#REF!</v>
      </c>
      <c r="BD112" s="42" t="e">
        <f>'Master Sheet'!#REF!</f>
        <v>#REF!</v>
      </c>
      <c r="BE112" s="42" t="e">
        <f>'Master Sheet'!#REF!</f>
        <v>#REF!</v>
      </c>
      <c r="BF112" s="42" t="e">
        <f>'Master Sheet'!#REF!</f>
        <v>#REF!</v>
      </c>
      <c r="BG112" s="42" t="e">
        <f>'Master Sheet'!#REF!</f>
        <v>#REF!</v>
      </c>
      <c r="BH112" s="42" t="e">
        <f>'Master Sheet'!#REF!</f>
        <v>#REF!</v>
      </c>
      <c r="BI112" s="42" t="e">
        <f>'Master Sheet'!#REF!</f>
        <v>#REF!</v>
      </c>
      <c r="BJ112" s="42" t="e">
        <f>'Master Sheet'!#REF!</f>
        <v>#REF!</v>
      </c>
      <c r="BK112" s="42" t="e">
        <f>'Master Sheet'!#REF!</f>
        <v>#REF!</v>
      </c>
      <c r="BL112" s="42" t="e">
        <f>'Master Sheet'!#REF!</f>
        <v>#REF!</v>
      </c>
      <c r="BM112" s="42" t="e">
        <f>'Master Sheet'!#REF!</f>
        <v>#REF!</v>
      </c>
      <c r="BN112" s="42" t="e">
        <f>'Master Sheet'!#REF!</f>
        <v>#REF!</v>
      </c>
      <c r="BO112" s="42" t="e">
        <f>'Master Sheet'!#REF!</f>
        <v>#REF!</v>
      </c>
      <c r="BP112" s="42" t="e">
        <f>'Master Sheet'!#REF!</f>
        <v>#REF!</v>
      </c>
      <c r="BQ112" s="42" t="e">
        <f>'Master Sheet'!#REF!</f>
        <v>#REF!</v>
      </c>
      <c r="BR112" s="42" t="e">
        <f>'Master Sheet'!#REF!</f>
        <v>#REF!</v>
      </c>
      <c r="BS112" s="42" t="e">
        <f>'Master Sheet'!#REF!</f>
        <v>#REF!</v>
      </c>
      <c r="BT112" s="42" t="e">
        <f>'Master Sheet'!#REF!</f>
        <v>#REF!</v>
      </c>
      <c r="BU112" s="42" t="e">
        <f>'Master Sheet'!#REF!</f>
        <v>#REF!</v>
      </c>
      <c r="BV112" s="42" t="e">
        <f>'Master Sheet'!#REF!</f>
        <v>#REF!</v>
      </c>
      <c r="BW112" s="42" t="e">
        <f>'Master Sheet'!#REF!</f>
        <v>#REF!</v>
      </c>
      <c r="BX112" s="42" t="e">
        <f>'Master Sheet'!#REF!</f>
        <v>#REF!</v>
      </c>
      <c r="BY112" s="42" t="e">
        <f>'Master Sheet'!#REF!</f>
        <v>#REF!</v>
      </c>
    </row>
    <row r="113" spans="1:77" ht="15.95" customHeight="1" x14ac:dyDescent="0.25">
      <c r="B113" s="19" t="s">
        <v>80</v>
      </c>
      <c r="G113" s="19" t="s">
        <v>81</v>
      </c>
      <c r="J113" s="15"/>
      <c r="K113" s="120"/>
      <c r="AP113" s="42" t="e">
        <f>'Master Sheet'!#REF!</f>
        <v>#REF!</v>
      </c>
      <c r="AQ113" s="42" t="e">
        <f>'Master Sheet'!#REF!</f>
        <v>#REF!</v>
      </c>
      <c r="AR113" s="42" t="e">
        <f>'Master Sheet'!#REF!</f>
        <v>#REF!</v>
      </c>
      <c r="AS113" s="42" t="e">
        <f>'Master Sheet'!#REF!</f>
        <v>#REF!</v>
      </c>
      <c r="AT113" s="42" t="e">
        <f>'Master Sheet'!#REF!</f>
        <v>#REF!</v>
      </c>
      <c r="AU113" s="42" t="e">
        <f>'Master Sheet'!#REF!</f>
        <v>#REF!</v>
      </c>
      <c r="AV113" s="42" t="e">
        <f>'Master Sheet'!#REF!</f>
        <v>#REF!</v>
      </c>
      <c r="AW113" s="42" t="e">
        <f>'Master Sheet'!#REF!</f>
        <v>#REF!</v>
      </c>
      <c r="AX113" s="42" t="e">
        <f>'Master Sheet'!#REF!</f>
        <v>#REF!</v>
      </c>
      <c r="AY113" s="42" t="e">
        <f>'Master Sheet'!#REF!</f>
        <v>#REF!</v>
      </c>
      <c r="AZ113" s="42" t="e">
        <f>'Master Sheet'!#REF!</f>
        <v>#REF!</v>
      </c>
      <c r="BA113" s="42" t="e">
        <f>'Master Sheet'!#REF!</f>
        <v>#REF!</v>
      </c>
      <c r="BB113" s="42" t="e">
        <f>'Master Sheet'!#REF!</f>
        <v>#REF!</v>
      </c>
      <c r="BC113" s="42" t="e">
        <f>'Master Sheet'!#REF!</f>
        <v>#REF!</v>
      </c>
      <c r="BD113" s="42" t="e">
        <f>'Master Sheet'!#REF!</f>
        <v>#REF!</v>
      </c>
      <c r="BE113" s="42" t="e">
        <f>'Master Sheet'!#REF!</f>
        <v>#REF!</v>
      </c>
      <c r="BF113" s="42" t="e">
        <f>'Master Sheet'!#REF!</f>
        <v>#REF!</v>
      </c>
      <c r="BG113" s="42" t="e">
        <f>'Master Sheet'!#REF!</f>
        <v>#REF!</v>
      </c>
      <c r="BH113" s="42" t="e">
        <f>'Master Sheet'!#REF!</f>
        <v>#REF!</v>
      </c>
      <c r="BI113" s="42" t="e">
        <f>'Master Sheet'!#REF!</f>
        <v>#REF!</v>
      </c>
      <c r="BJ113" s="42" t="e">
        <f>'Master Sheet'!#REF!</f>
        <v>#REF!</v>
      </c>
      <c r="BK113" s="42" t="e">
        <f>'Master Sheet'!#REF!</f>
        <v>#REF!</v>
      </c>
      <c r="BL113" s="42" t="e">
        <f>'Master Sheet'!#REF!</f>
        <v>#REF!</v>
      </c>
      <c r="BM113" s="42" t="e">
        <f>'Master Sheet'!#REF!</f>
        <v>#REF!</v>
      </c>
      <c r="BN113" s="42" t="e">
        <f>'Master Sheet'!#REF!</f>
        <v>#REF!</v>
      </c>
      <c r="BO113" s="42" t="e">
        <f>'Master Sheet'!#REF!</f>
        <v>#REF!</v>
      </c>
      <c r="BP113" s="42" t="e">
        <f>'Master Sheet'!#REF!</f>
        <v>#REF!</v>
      </c>
      <c r="BQ113" s="42" t="e">
        <f>'Master Sheet'!#REF!</f>
        <v>#REF!</v>
      </c>
      <c r="BR113" s="42" t="e">
        <f>'Master Sheet'!#REF!</f>
        <v>#REF!</v>
      </c>
      <c r="BS113" s="42" t="e">
        <f>'Master Sheet'!#REF!</f>
        <v>#REF!</v>
      </c>
      <c r="BT113" s="42" t="e">
        <f>'Master Sheet'!#REF!</f>
        <v>#REF!</v>
      </c>
      <c r="BU113" s="42" t="e">
        <f>'Master Sheet'!#REF!</f>
        <v>#REF!</v>
      </c>
      <c r="BV113" s="42" t="e">
        <f>'Master Sheet'!#REF!</f>
        <v>#REF!</v>
      </c>
      <c r="BW113" s="42" t="e">
        <f>'Master Sheet'!#REF!</f>
        <v>#REF!</v>
      </c>
      <c r="BX113" s="42" t="e">
        <f>'Master Sheet'!#REF!</f>
        <v>#REF!</v>
      </c>
      <c r="BY113" s="42" t="e">
        <f>'Master Sheet'!#REF!</f>
        <v>#REF!</v>
      </c>
    </row>
    <row r="114" spans="1:77" ht="15.95" customHeight="1" x14ac:dyDescent="0.25">
      <c r="A114" s="47"/>
      <c r="B114" s="117"/>
      <c r="C114" s="27"/>
      <c r="D114" s="118"/>
      <c r="E114" s="118"/>
      <c r="F114" s="118"/>
      <c r="G114" s="118"/>
      <c r="H114" s="118"/>
      <c r="I114" s="27"/>
      <c r="J114" s="119"/>
      <c r="K114" s="120"/>
      <c r="AP114" s="42" t="e">
        <f>'Master Sheet'!#REF!</f>
        <v>#REF!</v>
      </c>
      <c r="AQ114" s="42" t="e">
        <f>'Master Sheet'!#REF!</f>
        <v>#REF!</v>
      </c>
      <c r="AR114" s="42" t="e">
        <f>'Master Sheet'!#REF!</f>
        <v>#REF!</v>
      </c>
      <c r="AS114" s="42" t="e">
        <f>'Master Sheet'!#REF!</f>
        <v>#REF!</v>
      </c>
      <c r="AT114" s="42" t="e">
        <f>'Master Sheet'!#REF!</f>
        <v>#REF!</v>
      </c>
      <c r="AU114" s="42" t="e">
        <f>'Master Sheet'!#REF!</f>
        <v>#REF!</v>
      </c>
      <c r="AV114" s="42" t="e">
        <f>'Master Sheet'!#REF!</f>
        <v>#REF!</v>
      </c>
      <c r="AW114" s="42" t="e">
        <f>'Master Sheet'!#REF!</f>
        <v>#REF!</v>
      </c>
      <c r="AX114" s="42" t="e">
        <f>'Master Sheet'!#REF!</f>
        <v>#REF!</v>
      </c>
      <c r="AY114" s="42" t="e">
        <f>'Master Sheet'!#REF!</f>
        <v>#REF!</v>
      </c>
      <c r="AZ114" s="42" t="e">
        <f>'Master Sheet'!#REF!</f>
        <v>#REF!</v>
      </c>
      <c r="BA114" s="42" t="e">
        <f>'Master Sheet'!#REF!</f>
        <v>#REF!</v>
      </c>
      <c r="BB114" s="42" t="e">
        <f>'Master Sheet'!#REF!</f>
        <v>#REF!</v>
      </c>
      <c r="BC114" s="42" t="e">
        <f>'Master Sheet'!#REF!</f>
        <v>#REF!</v>
      </c>
      <c r="BD114" s="42" t="e">
        <f>'Master Sheet'!#REF!</f>
        <v>#REF!</v>
      </c>
      <c r="BE114" s="42" t="e">
        <f>'Master Sheet'!#REF!</f>
        <v>#REF!</v>
      </c>
      <c r="BF114" s="42" t="e">
        <f>'Master Sheet'!#REF!</f>
        <v>#REF!</v>
      </c>
      <c r="BG114" s="42" t="e">
        <f>'Master Sheet'!#REF!</f>
        <v>#REF!</v>
      </c>
      <c r="BH114" s="42" t="e">
        <f>'Master Sheet'!#REF!</f>
        <v>#REF!</v>
      </c>
      <c r="BI114" s="42" t="e">
        <f>'Master Sheet'!#REF!</f>
        <v>#REF!</v>
      </c>
      <c r="BJ114" s="42" t="e">
        <f>'Master Sheet'!#REF!</f>
        <v>#REF!</v>
      </c>
      <c r="BK114" s="42" t="e">
        <f>'Master Sheet'!#REF!</f>
        <v>#REF!</v>
      </c>
      <c r="BL114" s="42" t="e">
        <f>'Master Sheet'!#REF!</f>
        <v>#REF!</v>
      </c>
      <c r="BM114" s="42" t="e">
        <f>'Master Sheet'!#REF!</f>
        <v>#REF!</v>
      </c>
      <c r="BN114" s="42" t="e">
        <f>'Master Sheet'!#REF!</f>
        <v>#REF!</v>
      </c>
      <c r="BO114" s="42" t="e">
        <f>'Master Sheet'!#REF!</f>
        <v>#REF!</v>
      </c>
      <c r="BP114" s="42" t="e">
        <f>'Master Sheet'!#REF!</f>
        <v>#REF!</v>
      </c>
      <c r="BQ114" s="42" t="e">
        <f>'Master Sheet'!#REF!</f>
        <v>#REF!</v>
      </c>
      <c r="BR114" s="42" t="e">
        <f>'Master Sheet'!#REF!</f>
        <v>#REF!</v>
      </c>
      <c r="BS114" s="42" t="e">
        <f>'Master Sheet'!#REF!</f>
        <v>#REF!</v>
      </c>
      <c r="BT114" s="42" t="e">
        <f>'Master Sheet'!#REF!</f>
        <v>#REF!</v>
      </c>
      <c r="BU114" s="42" t="e">
        <f>'Master Sheet'!#REF!</f>
        <v>#REF!</v>
      </c>
      <c r="BV114" s="42" t="e">
        <f>'Master Sheet'!#REF!</f>
        <v>#REF!</v>
      </c>
      <c r="BW114" s="42" t="e">
        <f>'Master Sheet'!#REF!</f>
        <v>#REF!</v>
      </c>
      <c r="BX114" s="42" t="e">
        <f>'Master Sheet'!#REF!</f>
        <v>#REF!</v>
      </c>
      <c r="BY114" s="42" t="e">
        <f>'Master Sheet'!#REF!</f>
        <v>#REF!</v>
      </c>
    </row>
    <row r="115" spans="1:77" ht="15.95" customHeight="1" x14ac:dyDescent="0.25">
      <c r="A115" s="47"/>
      <c r="B115" s="117"/>
      <c r="C115" s="27"/>
      <c r="D115" s="118"/>
      <c r="E115" s="118"/>
      <c r="F115" s="118"/>
      <c r="G115" s="118"/>
      <c r="H115" s="118"/>
      <c r="I115" s="27"/>
      <c r="J115" s="119"/>
      <c r="K115" s="120"/>
      <c r="AP115" s="42" t="e">
        <f>'Master Sheet'!#REF!</f>
        <v>#REF!</v>
      </c>
      <c r="AQ115" s="42" t="e">
        <f>'Master Sheet'!#REF!</f>
        <v>#REF!</v>
      </c>
      <c r="AR115" s="42" t="e">
        <f>'Master Sheet'!#REF!</f>
        <v>#REF!</v>
      </c>
      <c r="AS115" s="42" t="e">
        <f>'Master Sheet'!#REF!</f>
        <v>#REF!</v>
      </c>
      <c r="AT115" s="42" t="e">
        <f>'Master Sheet'!#REF!</f>
        <v>#REF!</v>
      </c>
      <c r="AU115" s="42" t="e">
        <f>'Master Sheet'!#REF!</f>
        <v>#REF!</v>
      </c>
      <c r="AV115" s="42" t="e">
        <f>'Master Sheet'!#REF!</f>
        <v>#REF!</v>
      </c>
      <c r="AW115" s="42" t="e">
        <f>'Master Sheet'!#REF!</f>
        <v>#REF!</v>
      </c>
      <c r="AX115" s="42" t="e">
        <f>'Master Sheet'!#REF!</f>
        <v>#REF!</v>
      </c>
      <c r="AY115" s="42" t="e">
        <f>'Master Sheet'!#REF!</f>
        <v>#REF!</v>
      </c>
      <c r="AZ115" s="42" t="e">
        <f>'Master Sheet'!#REF!</f>
        <v>#REF!</v>
      </c>
      <c r="BA115" s="42" t="e">
        <f>'Master Sheet'!#REF!</f>
        <v>#REF!</v>
      </c>
      <c r="BB115" s="42" t="e">
        <f>'Master Sheet'!#REF!</f>
        <v>#REF!</v>
      </c>
      <c r="BC115" s="42" t="e">
        <f>'Master Sheet'!#REF!</f>
        <v>#REF!</v>
      </c>
      <c r="BD115" s="42" t="e">
        <f>'Master Sheet'!#REF!</f>
        <v>#REF!</v>
      </c>
      <c r="BE115" s="42" t="e">
        <f>'Master Sheet'!#REF!</f>
        <v>#REF!</v>
      </c>
      <c r="BF115" s="42" t="e">
        <f>'Master Sheet'!#REF!</f>
        <v>#REF!</v>
      </c>
      <c r="BG115" s="42" t="e">
        <f>'Master Sheet'!#REF!</f>
        <v>#REF!</v>
      </c>
      <c r="BH115" s="42" t="e">
        <f>'Master Sheet'!#REF!</f>
        <v>#REF!</v>
      </c>
      <c r="BI115" s="42" t="e">
        <f>'Master Sheet'!#REF!</f>
        <v>#REF!</v>
      </c>
      <c r="BJ115" s="42" t="e">
        <f>'Master Sheet'!#REF!</f>
        <v>#REF!</v>
      </c>
      <c r="BK115" s="42" t="e">
        <f>'Master Sheet'!#REF!</f>
        <v>#REF!</v>
      </c>
      <c r="BL115" s="42" t="e">
        <f>'Master Sheet'!#REF!</f>
        <v>#REF!</v>
      </c>
      <c r="BM115" s="42" t="e">
        <f>'Master Sheet'!#REF!</f>
        <v>#REF!</v>
      </c>
      <c r="BN115" s="42" t="e">
        <f>'Master Sheet'!#REF!</f>
        <v>#REF!</v>
      </c>
      <c r="BO115" s="42" t="e">
        <f>'Master Sheet'!#REF!</f>
        <v>#REF!</v>
      </c>
      <c r="BP115" s="42" t="e">
        <f>'Master Sheet'!#REF!</f>
        <v>#REF!</v>
      </c>
      <c r="BQ115" s="42" t="e">
        <f>'Master Sheet'!#REF!</f>
        <v>#REF!</v>
      </c>
      <c r="BR115" s="42" t="e">
        <f>'Master Sheet'!#REF!</f>
        <v>#REF!</v>
      </c>
      <c r="BS115" s="42" t="e">
        <f>'Master Sheet'!#REF!</f>
        <v>#REF!</v>
      </c>
      <c r="BT115" s="42" t="e">
        <f>'Master Sheet'!#REF!</f>
        <v>#REF!</v>
      </c>
      <c r="BU115" s="42" t="e">
        <f>'Master Sheet'!#REF!</f>
        <v>#REF!</v>
      </c>
      <c r="BV115" s="42" t="e">
        <f>'Master Sheet'!#REF!</f>
        <v>#REF!</v>
      </c>
      <c r="BW115" s="42" t="e">
        <f>'Master Sheet'!#REF!</f>
        <v>#REF!</v>
      </c>
      <c r="BX115" s="42" t="e">
        <f>'Master Sheet'!#REF!</f>
        <v>#REF!</v>
      </c>
      <c r="BY115" s="42" t="e">
        <f>'Master Sheet'!#REF!</f>
        <v>#REF!</v>
      </c>
    </row>
    <row r="116" spans="1:77" ht="15.95" customHeight="1" x14ac:dyDescent="0.25">
      <c r="A116" s="47"/>
      <c r="B116" s="117"/>
      <c r="C116" s="27"/>
      <c r="D116" s="118"/>
      <c r="E116" s="118"/>
      <c r="F116" s="118"/>
      <c r="G116" s="118"/>
      <c r="H116" s="118"/>
      <c r="I116" s="27"/>
      <c r="J116" s="119"/>
      <c r="K116" s="120"/>
      <c r="AP116" s="42" t="e">
        <f>'Master Sheet'!#REF!</f>
        <v>#REF!</v>
      </c>
      <c r="AQ116" s="42" t="e">
        <f>'Master Sheet'!#REF!</f>
        <v>#REF!</v>
      </c>
      <c r="AR116" s="42" t="e">
        <f>'Master Sheet'!#REF!</f>
        <v>#REF!</v>
      </c>
      <c r="AS116" s="42" t="e">
        <f>'Master Sheet'!#REF!</f>
        <v>#REF!</v>
      </c>
      <c r="AT116" s="42" t="e">
        <f>'Master Sheet'!#REF!</f>
        <v>#REF!</v>
      </c>
      <c r="AU116" s="42" t="e">
        <f>'Master Sheet'!#REF!</f>
        <v>#REF!</v>
      </c>
      <c r="AV116" s="42" t="e">
        <f>'Master Sheet'!#REF!</f>
        <v>#REF!</v>
      </c>
      <c r="AW116" s="42" t="e">
        <f>'Master Sheet'!#REF!</f>
        <v>#REF!</v>
      </c>
      <c r="AX116" s="42" t="e">
        <f>'Master Sheet'!#REF!</f>
        <v>#REF!</v>
      </c>
      <c r="AY116" s="42" t="e">
        <f>'Master Sheet'!#REF!</f>
        <v>#REF!</v>
      </c>
      <c r="AZ116" s="42" t="e">
        <f>'Master Sheet'!#REF!</f>
        <v>#REF!</v>
      </c>
      <c r="BA116" s="42" t="e">
        <f>'Master Sheet'!#REF!</f>
        <v>#REF!</v>
      </c>
      <c r="BB116" s="42" t="e">
        <f>'Master Sheet'!#REF!</f>
        <v>#REF!</v>
      </c>
      <c r="BC116" s="42" t="e">
        <f>'Master Sheet'!#REF!</f>
        <v>#REF!</v>
      </c>
      <c r="BD116" s="42" t="e">
        <f>'Master Sheet'!#REF!</f>
        <v>#REF!</v>
      </c>
      <c r="BE116" s="42" t="e">
        <f>'Master Sheet'!#REF!</f>
        <v>#REF!</v>
      </c>
      <c r="BF116" s="42" t="e">
        <f>'Master Sheet'!#REF!</f>
        <v>#REF!</v>
      </c>
      <c r="BG116" s="42" t="e">
        <f>'Master Sheet'!#REF!</f>
        <v>#REF!</v>
      </c>
      <c r="BH116" s="42" t="e">
        <f>'Master Sheet'!#REF!</f>
        <v>#REF!</v>
      </c>
      <c r="BI116" s="42" t="e">
        <f>'Master Sheet'!#REF!</f>
        <v>#REF!</v>
      </c>
      <c r="BJ116" s="42" t="e">
        <f>'Master Sheet'!#REF!</f>
        <v>#REF!</v>
      </c>
      <c r="BK116" s="42" t="e">
        <f>'Master Sheet'!#REF!</f>
        <v>#REF!</v>
      </c>
      <c r="BL116" s="42" t="e">
        <f>'Master Sheet'!#REF!</f>
        <v>#REF!</v>
      </c>
      <c r="BM116" s="42" t="e">
        <f>'Master Sheet'!#REF!</f>
        <v>#REF!</v>
      </c>
      <c r="BN116" s="42" t="e">
        <f>'Master Sheet'!#REF!</f>
        <v>#REF!</v>
      </c>
      <c r="BO116" s="42" t="e">
        <f>'Master Sheet'!#REF!</f>
        <v>#REF!</v>
      </c>
      <c r="BP116" s="42" t="e">
        <f>'Master Sheet'!#REF!</f>
        <v>#REF!</v>
      </c>
      <c r="BQ116" s="42" t="e">
        <f>'Master Sheet'!#REF!</f>
        <v>#REF!</v>
      </c>
      <c r="BR116" s="42" t="e">
        <f>'Master Sheet'!#REF!</f>
        <v>#REF!</v>
      </c>
      <c r="BS116" s="42" t="e">
        <f>'Master Sheet'!#REF!</f>
        <v>#REF!</v>
      </c>
      <c r="BT116" s="42" t="e">
        <f>'Master Sheet'!#REF!</f>
        <v>#REF!</v>
      </c>
      <c r="BU116" s="42" t="e">
        <f>'Master Sheet'!#REF!</f>
        <v>#REF!</v>
      </c>
      <c r="BV116" s="42" t="e">
        <f>'Master Sheet'!#REF!</f>
        <v>#REF!</v>
      </c>
      <c r="BW116" s="42" t="e">
        <f>'Master Sheet'!#REF!</f>
        <v>#REF!</v>
      </c>
      <c r="BX116" s="42" t="e">
        <f>'Master Sheet'!#REF!</f>
        <v>#REF!</v>
      </c>
      <c r="BY116" s="42" t="e">
        <f>'Master Sheet'!#REF!</f>
        <v>#REF!</v>
      </c>
    </row>
    <row r="117" spans="1:77" ht="15.95" customHeight="1" x14ac:dyDescent="0.25">
      <c r="A117" s="47"/>
      <c r="B117" s="117"/>
      <c r="C117" s="27"/>
      <c r="D117" s="118"/>
      <c r="E117" s="118"/>
      <c r="F117" s="118"/>
      <c r="G117" s="118"/>
      <c r="H117" s="118"/>
      <c r="I117" s="27"/>
      <c r="J117" s="119"/>
      <c r="K117" s="120"/>
      <c r="AP117" s="42" t="e">
        <f>'Master Sheet'!#REF!</f>
        <v>#REF!</v>
      </c>
      <c r="AQ117" s="42" t="e">
        <f>'Master Sheet'!#REF!</f>
        <v>#REF!</v>
      </c>
      <c r="AR117" s="42" t="e">
        <f>'Master Sheet'!#REF!</f>
        <v>#REF!</v>
      </c>
      <c r="AS117" s="42" t="e">
        <f>'Master Sheet'!#REF!</f>
        <v>#REF!</v>
      </c>
      <c r="AT117" s="42" t="e">
        <f>'Master Sheet'!#REF!</f>
        <v>#REF!</v>
      </c>
      <c r="AU117" s="42" t="e">
        <f>'Master Sheet'!#REF!</f>
        <v>#REF!</v>
      </c>
      <c r="AV117" s="42" t="e">
        <f>'Master Sheet'!#REF!</f>
        <v>#REF!</v>
      </c>
      <c r="AW117" s="42" t="e">
        <f>'Master Sheet'!#REF!</f>
        <v>#REF!</v>
      </c>
      <c r="AX117" s="42" t="e">
        <f>'Master Sheet'!#REF!</f>
        <v>#REF!</v>
      </c>
      <c r="AY117" s="42" t="e">
        <f>'Master Sheet'!#REF!</f>
        <v>#REF!</v>
      </c>
      <c r="AZ117" s="42" t="e">
        <f>'Master Sheet'!#REF!</f>
        <v>#REF!</v>
      </c>
      <c r="BA117" s="42" t="e">
        <f>'Master Sheet'!#REF!</f>
        <v>#REF!</v>
      </c>
      <c r="BB117" s="42" t="e">
        <f>'Master Sheet'!#REF!</f>
        <v>#REF!</v>
      </c>
      <c r="BC117" s="42" t="e">
        <f>'Master Sheet'!#REF!</f>
        <v>#REF!</v>
      </c>
      <c r="BD117" s="42" t="e">
        <f>'Master Sheet'!#REF!</f>
        <v>#REF!</v>
      </c>
      <c r="BE117" s="42" t="e">
        <f>'Master Sheet'!#REF!</f>
        <v>#REF!</v>
      </c>
      <c r="BF117" s="42" t="e">
        <f>'Master Sheet'!#REF!</f>
        <v>#REF!</v>
      </c>
      <c r="BG117" s="42" t="e">
        <f>'Master Sheet'!#REF!</f>
        <v>#REF!</v>
      </c>
      <c r="BH117" s="42" t="e">
        <f>'Master Sheet'!#REF!</f>
        <v>#REF!</v>
      </c>
      <c r="BI117" s="42" t="e">
        <f>'Master Sheet'!#REF!</f>
        <v>#REF!</v>
      </c>
      <c r="BJ117" s="42" t="e">
        <f>'Master Sheet'!#REF!</f>
        <v>#REF!</v>
      </c>
      <c r="BK117" s="42" t="e">
        <f>'Master Sheet'!#REF!</f>
        <v>#REF!</v>
      </c>
      <c r="BL117" s="42" t="e">
        <f>'Master Sheet'!#REF!</f>
        <v>#REF!</v>
      </c>
      <c r="BM117" s="42" t="e">
        <f>'Master Sheet'!#REF!</f>
        <v>#REF!</v>
      </c>
      <c r="BN117" s="42" t="e">
        <f>'Master Sheet'!#REF!</f>
        <v>#REF!</v>
      </c>
      <c r="BO117" s="42" t="e">
        <f>'Master Sheet'!#REF!</f>
        <v>#REF!</v>
      </c>
      <c r="BP117" s="42" t="e">
        <f>'Master Sheet'!#REF!</f>
        <v>#REF!</v>
      </c>
      <c r="BQ117" s="42" t="e">
        <f>'Master Sheet'!#REF!</f>
        <v>#REF!</v>
      </c>
      <c r="BR117" s="42" t="e">
        <f>'Master Sheet'!#REF!</f>
        <v>#REF!</v>
      </c>
      <c r="BS117" s="42" t="e">
        <f>'Master Sheet'!#REF!</f>
        <v>#REF!</v>
      </c>
      <c r="BT117" s="42" t="e">
        <f>'Master Sheet'!#REF!</f>
        <v>#REF!</v>
      </c>
      <c r="BU117" s="42" t="e">
        <f>'Master Sheet'!#REF!</f>
        <v>#REF!</v>
      </c>
      <c r="BV117" s="42" t="e">
        <f>'Master Sheet'!#REF!</f>
        <v>#REF!</v>
      </c>
      <c r="BW117" s="42" t="e">
        <f>'Master Sheet'!#REF!</f>
        <v>#REF!</v>
      </c>
      <c r="BX117" s="42" t="e">
        <f>'Master Sheet'!#REF!</f>
        <v>#REF!</v>
      </c>
      <c r="BY117" s="42" t="e">
        <f>'Master Sheet'!#REF!</f>
        <v>#REF!</v>
      </c>
    </row>
    <row r="118" spans="1:77" ht="15.95" customHeight="1" x14ac:dyDescent="0.25">
      <c r="A118" s="47"/>
      <c r="B118" s="117"/>
      <c r="C118" s="27"/>
      <c r="D118" s="118"/>
      <c r="E118" s="118"/>
      <c r="F118" s="118"/>
      <c r="G118" s="118"/>
      <c r="H118" s="118"/>
      <c r="I118" s="27"/>
      <c r="J118" s="119"/>
      <c r="K118" s="120"/>
      <c r="AP118" s="42" t="e">
        <f>'Master Sheet'!#REF!</f>
        <v>#REF!</v>
      </c>
      <c r="AQ118" s="42" t="e">
        <f>'Master Sheet'!#REF!</f>
        <v>#REF!</v>
      </c>
      <c r="AR118" s="42" t="e">
        <f>'Master Sheet'!#REF!</f>
        <v>#REF!</v>
      </c>
      <c r="AS118" s="42" t="e">
        <f>'Master Sheet'!#REF!</f>
        <v>#REF!</v>
      </c>
      <c r="AT118" s="42" t="e">
        <f>'Master Sheet'!#REF!</f>
        <v>#REF!</v>
      </c>
      <c r="AU118" s="42" t="e">
        <f>'Master Sheet'!#REF!</f>
        <v>#REF!</v>
      </c>
      <c r="AV118" s="42" t="e">
        <f>'Master Sheet'!#REF!</f>
        <v>#REF!</v>
      </c>
      <c r="AW118" s="42" t="e">
        <f>'Master Sheet'!#REF!</f>
        <v>#REF!</v>
      </c>
      <c r="AX118" s="42" t="e">
        <f>'Master Sheet'!#REF!</f>
        <v>#REF!</v>
      </c>
      <c r="AY118" s="42" t="e">
        <f>'Master Sheet'!#REF!</f>
        <v>#REF!</v>
      </c>
      <c r="AZ118" s="42" t="e">
        <f>'Master Sheet'!#REF!</f>
        <v>#REF!</v>
      </c>
      <c r="BA118" s="42" t="e">
        <f>'Master Sheet'!#REF!</f>
        <v>#REF!</v>
      </c>
      <c r="BB118" s="42" t="e">
        <f>'Master Sheet'!#REF!</f>
        <v>#REF!</v>
      </c>
      <c r="BC118" s="42" t="e">
        <f>'Master Sheet'!#REF!</f>
        <v>#REF!</v>
      </c>
      <c r="BD118" s="42" t="e">
        <f>'Master Sheet'!#REF!</f>
        <v>#REF!</v>
      </c>
      <c r="BE118" s="42" t="e">
        <f>'Master Sheet'!#REF!</f>
        <v>#REF!</v>
      </c>
      <c r="BF118" s="42" t="e">
        <f>'Master Sheet'!#REF!</f>
        <v>#REF!</v>
      </c>
      <c r="BG118" s="42" t="e">
        <f>'Master Sheet'!#REF!</f>
        <v>#REF!</v>
      </c>
      <c r="BH118" s="42" t="e">
        <f>'Master Sheet'!#REF!</f>
        <v>#REF!</v>
      </c>
      <c r="BI118" s="42" t="e">
        <f>'Master Sheet'!#REF!</f>
        <v>#REF!</v>
      </c>
      <c r="BJ118" s="42" t="e">
        <f>'Master Sheet'!#REF!</f>
        <v>#REF!</v>
      </c>
      <c r="BK118" s="42" t="e">
        <f>'Master Sheet'!#REF!</f>
        <v>#REF!</v>
      </c>
      <c r="BL118" s="42" t="e">
        <f>'Master Sheet'!#REF!</f>
        <v>#REF!</v>
      </c>
      <c r="BM118" s="42" t="e">
        <f>'Master Sheet'!#REF!</f>
        <v>#REF!</v>
      </c>
      <c r="BN118" s="42" t="e">
        <f>'Master Sheet'!#REF!</f>
        <v>#REF!</v>
      </c>
      <c r="BO118" s="42" t="e">
        <f>'Master Sheet'!#REF!</f>
        <v>#REF!</v>
      </c>
      <c r="BP118" s="42" t="e">
        <f>'Master Sheet'!#REF!</f>
        <v>#REF!</v>
      </c>
      <c r="BQ118" s="42" t="e">
        <f>'Master Sheet'!#REF!</f>
        <v>#REF!</v>
      </c>
      <c r="BR118" s="42" t="e">
        <f>'Master Sheet'!#REF!</f>
        <v>#REF!</v>
      </c>
      <c r="BS118" s="42" t="e">
        <f>'Master Sheet'!#REF!</f>
        <v>#REF!</v>
      </c>
      <c r="BT118" s="42" t="e">
        <f>'Master Sheet'!#REF!</f>
        <v>#REF!</v>
      </c>
      <c r="BU118" s="42" t="e">
        <f>'Master Sheet'!#REF!</f>
        <v>#REF!</v>
      </c>
      <c r="BV118" s="42" t="e">
        <f>'Master Sheet'!#REF!</f>
        <v>#REF!</v>
      </c>
      <c r="BW118" s="42" t="e">
        <f>'Master Sheet'!#REF!</f>
        <v>#REF!</v>
      </c>
      <c r="BX118" s="42" t="e">
        <f>'Master Sheet'!#REF!</f>
        <v>#REF!</v>
      </c>
      <c r="BY118" s="42" t="e">
        <f>'Master Sheet'!#REF!</f>
        <v>#REF!</v>
      </c>
    </row>
    <row r="119" spans="1:77" ht="15.95" customHeight="1" x14ac:dyDescent="0.25">
      <c r="A119" s="47"/>
      <c r="B119" s="117"/>
      <c r="C119" s="27"/>
      <c r="D119" s="118"/>
      <c r="E119" s="118"/>
      <c r="F119" s="118"/>
      <c r="G119" s="118"/>
      <c r="H119" s="118"/>
      <c r="I119" s="27"/>
      <c r="J119" s="119"/>
      <c r="K119" s="120"/>
      <c r="AP119" s="42" t="e">
        <f>'Master Sheet'!#REF!</f>
        <v>#REF!</v>
      </c>
      <c r="AQ119" s="42" t="e">
        <f>'Master Sheet'!#REF!</f>
        <v>#REF!</v>
      </c>
      <c r="AR119" s="42" t="e">
        <f>'Master Sheet'!#REF!</f>
        <v>#REF!</v>
      </c>
      <c r="AS119" s="42" t="e">
        <f>'Master Sheet'!#REF!</f>
        <v>#REF!</v>
      </c>
      <c r="AT119" s="42" t="e">
        <f>'Master Sheet'!#REF!</f>
        <v>#REF!</v>
      </c>
      <c r="AU119" s="42" t="e">
        <f>'Master Sheet'!#REF!</f>
        <v>#REF!</v>
      </c>
      <c r="AV119" s="42" t="e">
        <f>'Master Sheet'!#REF!</f>
        <v>#REF!</v>
      </c>
      <c r="AW119" s="42" t="e">
        <f>'Master Sheet'!#REF!</f>
        <v>#REF!</v>
      </c>
      <c r="AX119" s="42" t="e">
        <f>'Master Sheet'!#REF!</f>
        <v>#REF!</v>
      </c>
      <c r="AY119" s="42" t="e">
        <f>'Master Sheet'!#REF!</f>
        <v>#REF!</v>
      </c>
      <c r="AZ119" s="42" t="e">
        <f>'Master Sheet'!#REF!</f>
        <v>#REF!</v>
      </c>
      <c r="BA119" s="42" t="e">
        <f>'Master Sheet'!#REF!</f>
        <v>#REF!</v>
      </c>
      <c r="BB119" s="42" t="e">
        <f>'Master Sheet'!#REF!</f>
        <v>#REF!</v>
      </c>
      <c r="BC119" s="42" t="e">
        <f>'Master Sheet'!#REF!</f>
        <v>#REF!</v>
      </c>
      <c r="BD119" s="42" t="e">
        <f>'Master Sheet'!#REF!</f>
        <v>#REF!</v>
      </c>
      <c r="BE119" s="42" t="e">
        <f>'Master Sheet'!#REF!</f>
        <v>#REF!</v>
      </c>
      <c r="BF119" s="42" t="e">
        <f>'Master Sheet'!#REF!</f>
        <v>#REF!</v>
      </c>
      <c r="BG119" s="42" t="e">
        <f>'Master Sheet'!#REF!</f>
        <v>#REF!</v>
      </c>
      <c r="BH119" s="42" t="e">
        <f>'Master Sheet'!#REF!</f>
        <v>#REF!</v>
      </c>
      <c r="BI119" s="42" t="e">
        <f>'Master Sheet'!#REF!</f>
        <v>#REF!</v>
      </c>
      <c r="BJ119" s="42" t="e">
        <f>'Master Sheet'!#REF!</f>
        <v>#REF!</v>
      </c>
      <c r="BK119" s="42" t="e">
        <f>'Master Sheet'!#REF!</f>
        <v>#REF!</v>
      </c>
      <c r="BL119" s="42" t="e">
        <f>'Master Sheet'!#REF!</f>
        <v>#REF!</v>
      </c>
      <c r="BM119" s="42" t="e">
        <f>'Master Sheet'!#REF!</f>
        <v>#REF!</v>
      </c>
      <c r="BN119" s="42" t="e">
        <f>'Master Sheet'!#REF!</f>
        <v>#REF!</v>
      </c>
      <c r="BO119" s="42" t="e">
        <f>'Master Sheet'!#REF!</f>
        <v>#REF!</v>
      </c>
      <c r="BP119" s="42" t="e">
        <f>'Master Sheet'!#REF!</f>
        <v>#REF!</v>
      </c>
      <c r="BQ119" s="42" t="e">
        <f>'Master Sheet'!#REF!</f>
        <v>#REF!</v>
      </c>
      <c r="BR119" s="42" t="e">
        <f>'Master Sheet'!#REF!</f>
        <v>#REF!</v>
      </c>
      <c r="BS119" s="42" t="e">
        <f>'Master Sheet'!#REF!</f>
        <v>#REF!</v>
      </c>
      <c r="BT119" s="42" t="e">
        <f>'Master Sheet'!#REF!</f>
        <v>#REF!</v>
      </c>
      <c r="BU119" s="42" t="e">
        <f>'Master Sheet'!#REF!</f>
        <v>#REF!</v>
      </c>
      <c r="BV119" s="42" t="e">
        <f>'Master Sheet'!#REF!</f>
        <v>#REF!</v>
      </c>
      <c r="BW119" s="42" t="e">
        <f>'Master Sheet'!#REF!</f>
        <v>#REF!</v>
      </c>
      <c r="BX119" s="42" t="e">
        <f>'Master Sheet'!#REF!</f>
        <v>#REF!</v>
      </c>
      <c r="BY119" s="42" t="e">
        <f>'Master Sheet'!#REF!</f>
        <v>#REF!</v>
      </c>
    </row>
    <row r="120" spans="1:77" ht="15.95" customHeight="1" x14ac:dyDescent="0.25">
      <c r="A120" s="47"/>
      <c r="B120" s="117"/>
      <c r="C120" s="27"/>
      <c r="D120" s="118"/>
      <c r="E120" s="118"/>
      <c r="F120" s="118"/>
      <c r="G120" s="118"/>
      <c r="H120" s="118"/>
      <c r="I120" s="27"/>
      <c r="J120" s="119"/>
      <c r="K120" s="120"/>
      <c r="AP120" s="42" t="e">
        <f>'Master Sheet'!#REF!</f>
        <v>#REF!</v>
      </c>
      <c r="AQ120" s="42" t="e">
        <f>'Master Sheet'!#REF!</f>
        <v>#REF!</v>
      </c>
      <c r="AR120" s="42" t="e">
        <f>'Master Sheet'!#REF!</f>
        <v>#REF!</v>
      </c>
      <c r="AS120" s="42" t="e">
        <f>'Master Sheet'!#REF!</f>
        <v>#REF!</v>
      </c>
      <c r="AT120" s="42" t="e">
        <f>'Master Sheet'!#REF!</f>
        <v>#REF!</v>
      </c>
      <c r="AU120" s="42" t="e">
        <f>'Master Sheet'!#REF!</f>
        <v>#REF!</v>
      </c>
      <c r="AV120" s="42" t="e">
        <f>'Master Sheet'!#REF!</f>
        <v>#REF!</v>
      </c>
      <c r="AW120" s="42" t="e">
        <f>'Master Sheet'!#REF!</f>
        <v>#REF!</v>
      </c>
      <c r="AX120" s="42" t="e">
        <f>'Master Sheet'!#REF!</f>
        <v>#REF!</v>
      </c>
      <c r="AY120" s="42" t="e">
        <f>'Master Sheet'!#REF!</f>
        <v>#REF!</v>
      </c>
      <c r="AZ120" s="42" t="e">
        <f>'Master Sheet'!#REF!</f>
        <v>#REF!</v>
      </c>
      <c r="BA120" s="42" t="e">
        <f>'Master Sheet'!#REF!</f>
        <v>#REF!</v>
      </c>
      <c r="BB120" s="42" t="e">
        <f>'Master Sheet'!#REF!</f>
        <v>#REF!</v>
      </c>
      <c r="BC120" s="42" t="e">
        <f>'Master Sheet'!#REF!</f>
        <v>#REF!</v>
      </c>
      <c r="BD120" s="42" t="e">
        <f>'Master Sheet'!#REF!</f>
        <v>#REF!</v>
      </c>
      <c r="BE120" s="42" t="e">
        <f>'Master Sheet'!#REF!</f>
        <v>#REF!</v>
      </c>
      <c r="BF120" s="42" t="e">
        <f>'Master Sheet'!#REF!</f>
        <v>#REF!</v>
      </c>
      <c r="BG120" s="42" t="e">
        <f>'Master Sheet'!#REF!</f>
        <v>#REF!</v>
      </c>
      <c r="BH120" s="42" t="e">
        <f>'Master Sheet'!#REF!</f>
        <v>#REF!</v>
      </c>
      <c r="BI120" s="42" t="e">
        <f>'Master Sheet'!#REF!</f>
        <v>#REF!</v>
      </c>
      <c r="BJ120" s="42" t="e">
        <f>'Master Sheet'!#REF!</f>
        <v>#REF!</v>
      </c>
      <c r="BK120" s="42" t="e">
        <f>'Master Sheet'!#REF!</f>
        <v>#REF!</v>
      </c>
      <c r="BL120" s="42" t="e">
        <f>'Master Sheet'!#REF!</f>
        <v>#REF!</v>
      </c>
      <c r="BM120" s="42" t="e">
        <f>'Master Sheet'!#REF!</f>
        <v>#REF!</v>
      </c>
      <c r="BN120" s="42" t="e">
        <f>'Master Sheet'!#REF!</f>
        <v>#REF!</v>
      </c>
      <c r="BO120" s="42" t="e">
        <f>'Master Sheet'!#REF!</f>
        <v>#REF!</v>
      </c>
      <c r="BP120" s="42" t="e">
        <f>'Master Sheet'!#REF!</f>
        <v>#REF!</v>
      </c>
      <c r="BQ120" s="42" t="e">
        <f>'Master Sheet'!#REF!</f>
        <v>#REF!</v>
      </c>
      <c r="BR120" s="42" t="e">
        <f>'Master Sheet'!#REF!</f>
        <v>#REF!</v>
      </c>
      <c r="BS120" s="42" t="e">
        <f>'Master Sheet'!#REF!</f>
        <v>#REF!</v>
      </c>
      <c r="BT120" s="42" t="e">
        <f>'Master Sheet'!#REF!</f>
        <v>#REF!</v>
      </c>
      <c r="BU120" s="42" t="e">
        <f>'Master Sheet'!#REF!</f>
        <v>#REF!</v>
      </c>
      <c r="BV120" s="42" t="e">
        <f>'Master Sheet'!#REF!</f>
        <v>#REF!</v>
      </c>
      <c r="BW120" s="42" t="e">
        <f>'Master Sheet'!#REF!</f>
        <v>#REF!</v>
      </c>
      <c r="BX120" s="42" t="e">
        <f>'Master Sheet'!#REF!</f>
        <v>#REF!</v>
      </c>
      <c r="BY120" s="42" t="e">
        <f>'Master Sheet'!#REF!</f>
        <v>#REF!</v>
      </c>
    </row>
    <row r="121" spans="1:77" ht="15.95" customHeight="1" x14ac:dyDescent="0.25">
      <c r="A121" s="47"/>
      <c r="B121" s="117"/>
      <c r="C121" s="27"/>
      <c r="D121" s="118"/>
      <c r="E121" s="118"/>
      <c r="F121" s="118"/>
      <c r="G121" s="118"/>
      <c r="H121" s="118"/>
      <c r="I121" s="27"/>
      <c r="J121" s="119"/>
      <c r="K121" s="120"/>
      <c r="AP121" s="42" t="e">
        <f>'Master Sheet'!#REF!</f>
        <v>#REF!</v>
      </c>
      <c r="AQ121" s="42" t="e">
        <f>'Master Sheet'!#REF!</f>
        <v>#REF!</v>
      </c>
      <c r="AR121" s="42" t="e">
        <f>'Master Sheet'!#REF!</f>
        <v>#REF!</v>
      </c>
      <c r="AS121" s="42" t="e">
        <f>'Master Sheet'!#REF!</f>
        <v>#REF!</v>
      </c>
      <c r="AT121" s="42" t="e">
        <f>'Master Sheet'!#REF!</f>
        <v>#REF!</v>
      </c>
      <c r="AU121" s="42" t="e">
        <f>'Master Sheet'!#REF!</f>
        <v>#REF!</v>
      </c>
      <c r="AV121" s="42" t="e">
        <f>'Master Sheet'!#REF!</f>
        <v>#REF!</v>
      </c>
      <c r="AW121" s="42" t="e">
        <f>'Master Sheet'!#REF!</f>
        <v>#REF!</v>
      </c>
      <c r="AX121" s="42" t="e">
        <f>'Master Sheet'!#REF!</f>
        <v>#REF!</v>
      </c>
      <c r="AY121" s="42" t="e">
        <f>'Master Sheet'!#REF!</f>
        <v>#REF!</v>
      </c>
      <c r="AZ121" s="42" t="e">
        <f>'Master Sheet'!#REF!</f>
        <v>#REF!</v>
      </c>
      <c r="BA121" s="42" t="e">
        <f>'Master Sheet'!#REF!</f>
        <v>#REF!</v>
      </c>
      <c r="BB121" s="42" t="e">
        <f>'Master Sheet'!#REF!</f>
        <v>#REF!</v>
      </c>
      <c r="BC121" s="42" t="e">
        <f>'Master Sheet'!#REF!</f>
        <v>#REF!</v>
      </c>
      <c r="BD121" s="42" t="e">
        <f>'Master Sheet'!#REF!</f>
        <v>#REF!</v>
      </c>
      <c r="BE121" s="42" t="e">
        <f>'Master Sheet'!#REF!</f>
        <v>#REF!</v>
      </c>
      <c r="BF121" s="42" t="e">
        <f>'Master Sheet'!#REF!</f>
        <v>#REF!</v>
      </c>
      <c r="BG121" s="42" t="e">
        <f>'Master Sheet'!#REF!</f>
        <v>#REF!</v>
      </c>
      <c r="BH121" s="42" t="e">
        <f>'Master Sheet'!#REF!</f>
        <v>#REF!</v>
      </c>
      <c r="BI121" s="42" t="e">
        <f>'Master Sheet'!#REF!</f>
        <v>#REF!</v>
      </c>
      <c r="BJ121" s="42" t="e">
        <f>'Master Sheet'!#REF!</f>
        <v>#REF!</v>
      </c>
      <c r="BK121" s="42" t="e">
        <f>'Master Sheet'!#REF!</f>
        <v>#REF!</v>
      </c>
      <c r="BL121" s="42" t="e">
        <f>'Master Sheet'!#REF!</f>
        <v>#REF!</v>
      </c>
      <c r="BM121" s="42" t="e">
        <f>'Master Sheet'!#REF!</f>
        <v>#REF!</v>
      </c>
      <c r="BN121" s="42" t="e">
        <f>'Master Sheet'!#REF!</f>
        <v>#REF!</v>
      </c>
      <c r="BO121" s="42" t="e">
        <f>'Master Sheet'!#REF!</f>
        <v>#REF!</v>
      </c>
      <c r="BP121" s="42" t="e">
        <f>'Master Sheet'!#REF!</f>
        <v>#REF!</v>
      </c>
      <c r="BQ121" s="42" t="e">
        <f>'Master Sheet'!#REF!</f>
        <v>#REF!</v>
      </c>
      <c r="BR121" s="42" t="e">
        <f>'Master Sheet'!#REF!</f>
        <v>#REF!</v>
      </c>
      <c r="BS121" s="42" t="e">
        <f>'Master Sheet'!#REF!</f>
        <v>#REF!</v>
      </c>
      <c r="BT121" s="42" t="e">
        <f>'Master Sheet'!#REF!</f>
        <v>#REF!</v>
      </c>
      <c r="BU121" s="42" t="e">
        <f>'Master Sheet'!#REF!</f>
        <v>#REF!</v>
      </c>
      <c r="BV121" s="42" t="e">
        <f>'Master Sheet'!#REF!</f>
        <v>#REF!</v>
      </c>
      <c r="BW121" s="42" t="e">
        <f>'Master Sheet'!#REF!</f>
        <v>#REF!</v>
      </c>
      <c r="BX121" s="42" t="e">
        <f>'Master Sheet'!#REF!</f>
        <v>#REF!</v>
      </c>
      <c r="BY121" s="42" t="e">
        <f>'Master Sheet'!#REF!</f>
        <v>#REF!</v>
      </c>
    </row>
    <row r="122" spans="1:77" ht="15.95" customHeight="1" x14ac:dyDescent="0.25">
      <c r="A122" s="47"/>
      <c r="B122" s="117"/>
      <c r="C122" s="27"/>
      <c r="D122" s="118"/>
      <c r="E122" s="118"/>
      <c r="F122" s="118"/>
      <c r="G122" s="118"/>
      <c r="H122" s="118"/>
      <c r="I122" s="27"/>
      <c r="J122" s="119"/>
      <c r="K122" s="120"/>
      <c r="AP122" s="42" t="e">
        <f>'Master Sheet'!#REF!</f>
        <v>#REF!</v>
      </c>
      <c r="AQ122" s="42" t="e">
        <f>'Master Sheet'!#REF!</f>
        <v>#REF!</v>
      </c>
      <c r="AR122" s="42" t="e">
        <f>'Master Sheet'!#REF!</f>
        <v>#REF!</v>
      </c>
      <c r="AS122" s="42" t="e">
        <f>'Master Sheet'!#REF!</f>
        <v>#REF!</v>
      </c>
      <c r="AT122" s="42" t="e">
        <f>'Master Sheet'!#REF!</f>
        <v>#REF!</v>
      </c>
      <c r="AU122" s="42" t="e">
        <f>'Master Sheet'!#REF!</f>
        <v>#REF!</v>
      </c>
      <c r="AV122" s="42" t="e">
        <f>'Master Sheet'!#REF!</f>
        <v>#REF!</v>
      </c>
      <c r="AW122" s="42" t="e">
        <f>'Master Sheet'!#REF!</f>
        <v>#REF!</v>
      </c>
      <c r="AX122" s="42" t="e">
        <f>'Master Sheet'!#REF!</f>
        <v>#REF!</v>
      </c>
      <c r="AY122" s="42" t="e">
        <f>'Master Sheet'!#REF!</f>
        <v>#REF!</v>
      </c>
      <c r="AZ122" s="42" t="e">
        <f>'Master Sheet'!#REF!</f>
        <v>#REF!</v>
      </c>
      <c r="BA122" s="42" t="e">
        <f>'Master Sheet'!#REF!</f>
        <v>#REF!</v>
      </c>
      <c r="BB122" s="42" t="e">
        <f>'Master Sheet'!#REF!</f>
        <v>#REF!</v>
      </c>
      <c r="BC122" s="42" t="e">
        <f>'Master Sheet'!#REF!</f>
        <v>#REF!</v>
      </c>
      <c r="BD122" s="42" t="e">
        <f>'Master Sheet'!#REF!</f>
        <v>#REF!</v>
      </c>
      <c r="BE122" s="42" t="e">
        <f>'Master Sheet'!#REF!</f>
        <v>#REF!</v>
      </c>
      <c r="BF122" s="42" t="e">
        <f>'Master Sheet'!#REF!</f>
        <v>#REF!</v>
      </c>
      <c r="BG122" s="42" t="e">
        <f>'Master Sheet'!#REF!</f>
        <v>#REF!</v>
      </c>
      <c r="BH122" s="42" t="e">
        <f>'Master Sheet'!#REF!</f>
        <v>#REF!</v>
      </c>
      <c r="BI122" s="42" t="e">
        <f>'Master Sheet'!#REF!</f>
        <v>#REF!</v>
      </c>
      <c r="BJ122" s="42" t="e">
        <f>'Master Sheet'!#REF!</f>
        <v>#REF!</v>
      </c>
      <c r="BK122" s="42" t="e">
        <f>'Master Sheet'!#REF!</f>
        <v>#REF!</v>
      </c>
      <c r="BL122" s="42" t="e">
        <f>'Master Sheet'!#REF!</f>
        <v>#REF!</v>
      </c>
      <c r="BM122" s="42" t="e">
        <f>'Master Sheet'!#REF!</f>
        <v>#REF!</v>
      </c>
      <c r="BN122" s="42" t="e">
        <f>'Master Sheet'!#REF!</f>
        <v>#REF!</v>
      </c>
      <c r="BO122" s="42" t="e">
        <f>'Master Sheet'!#REF!</f>
        <v>#REF!</v>
      </c>
      <c r="BP122" s="42" t="e">
        <f>'Master Sheet'!#REF!</f>
        <v>#REF!</v>
      </c>
      <c r="BQ122" s="42" t="e">
        <f>'Master Sheet'!#REF!</f>
        <v>#REF!</v>
      </c>
      <c r="BR122" s="42" t="e">
        <f>'Master Sheet'!#REF!</f>
        <v>#REF!</v>
      </c>
      <c r="BS122" s="42" t="e">
        <f>'Master Sheet'!#REF!</f>
        <v>#REF!</v>
      </c>
      <c r="BT122" s="42" t="e">
        <f>'Master Sheet'!#REF!</f>
        <v>#REF!</v>
      </c>
      <c r="BU122" s="42" t="e">
        <f>'Master Sheet'!#REF!</f>
        <v>#REF!</v>
      </c>
      <c r="BV122" s="42" t="e">
        <f>'Master Sheet'!#REF!</f>
        <v>#REF!</v>
      </c>
      <c r="BW122" s="42" t="e">
        <f>'Master Sheet'!#REF!</f>
        <v>#REF!</v>
      </c>
      <c r="BX122" s="42" t="e">
        <f>'Master Sheet'!#REF!</f>
        <v>#REF!</v>
      </c>
      <c r="BY122" s="42" t="e">
        <f>'Master Sheet'!#REF!</f>
        <v>#REF!</v>
      </c>
    </row>
    <row r="123" spans="1:77" ht="15.95" customHeight="1" x14ac:dyDescent="0.25">
      <c r="A123" s="47"/>
      <c r="B123" s="117"/>
      <c r="C123" s="27"/>
      <c r="D123" s="118"/>
      <c r="E123" s="118"/>
      <c r="F123" s="118"/>
      <c r="G123" s="118"/>
      <c r="H123" s="118"/>
      <c r="I123" s="27"/>
      <c r="J123" s="119"/>
      <c r="K123" s="120"/>
      <c r="AP123" s="42" t="e">
        <f>'Master Sheet'!#REF!</f>
        <v>#REF!</v>
      </c>
      <c r="AQ123" s="42" t="e">
        <f>'Master Sheet'!#REF!</f>
        <v>#REF!</v>
      </c>
      <c r="AR123" s="42" t="e">
        <f>'Master Sheet'!#REF!</f>
        <v>#REF!</v>
      </c>
      <c r="AS123" s="42" t="e">
        <f>'Master Sheet'!#REF!</f>
        <v>#REF!</v>
      </c>
      <c r="AT123" s="42" t="e">
        <f>'Master Sheet'!#REF!</f>
        <v>#REF!</v>
      </c>
      <c r="AU123" s="42" t="e">
        <f>'Master Sheet'!#REF!</f>
        <v>#REF!</v>
      </c>
      <c r="AV123" s="42" t="e">
        <f>'Master Sheet'!#REF!</f>
        <v>#REF!</v>
      </c>
      <c r="AW123" s="42" t="e">
        <f>'Master Sheet'!#REF!</f>
        <v>#REF!</v>
      </c>
      <c r="AX123" s="42" t="e">
        <f>'Master Sheet'!#REF!</f>
        <v>#REF!</v>
      </c>
      <c r="AY123" s="42" t="e">
        <f>'Master Sheet'!#REF!</f>
        <v>#REF!</v>
      </c>
      <c r="AZ123" s="42" t="e">
        <f>'Master Sheet'!#REF!</f>
        <v>#REF!</v>
      </c>
      <c r="BA123" s="42" t="e">
        <f>'Master Sheet'!#REF!</f>
        <v>#REF!</v>
      </c>
      <c r="BB123" s="42" t="e">
        <f>'Master Sheet'!#REF!</f>
        <v>#REF!</v>
      </c>
      <c r="BC123" s="42" t="e">
        <f>'Master Sheet'!#REF!</f>
        <v>#REF!</v>
      </c>
      <c r="BD123" s="42" t="e">
        <f>'Master Sheet'!#REF!</f>
        <v>#REF!</v>
      </c>
      <c r="BE123" s="42" t="e">
        <f>'Master Sheet'!#REF!</f>
        <v>#REF!</v>
      </c>
      <c r="BF123" s="42" t="e">
        <f>'Master Sheet'!#REF!</f>
        <v>#REF!</v>
      </c>
      <c r="BG123" s="42" t="e">
        <f>'Master Sheet'!#REF!</f>
        <v>#REF!</v>
      </c>
      <c r="BH123" s="42" t="e">
        <f>'Master Sheet'!#REF!</f>
        <v>#REF!</v>
      </c>
      <c r="BI123" s="42" t="e">
        <f>'Master Sheet'!#REF!</f>
        <v>#REF!</v>
      </c>
      <c r="BJ123" s="42" t="e">
        <f>'Master Sheet'!#REF!</f>
        <v>#REF!</v>
      </c>
      <c r="BK123" s="42" t="e">
        <f>'Master Sheet'!#REF!</f>
        <v>#REF!</v>
      </c>
      <c r="BL123" s="42" t="e">
        <f>'Master Sheet'!#REF!</f>
        <v>#REF!</v>
      </c>
      <c r="BM123" s="42" t="e">
        <f>'Master Sheet'!#REF!</f>
        <v>#REF!</v>
      </c>
      <c r="BN123" s="42" t="e">
        <f>'Master Sheet'!#REF!</f>
        <v>#REF!</v>
      </c>
      <c r="BO123" s="42" t="e">
        <f>'Master Sheet'!#REF!</f>
        <v>#REF!</v>
      </c>
      <c r="BP123" s="42" t="e">
        <f>'Master Sheet'!#REF!</f>
        <v>#REF!</v>
      </c>
      <c r="BQ123" s="42" t="e">
        <f>'Master Sheet'!#REF!</f>
        <v>#REF!</v>
      </c>
      <c r="BR123" s="42" t="e">
        <f>'Master Sheet'!#REF!</f>
        <v>#REF!</v>
      </c>
      <c r="BS123" s="42" t="e">
        <f>'Master Sheet'!#REF!</f>
        <v>#REF!</v>
      </c>
      <c r="BT123" s="42" t="e">
        <f>'Master Sheet'!#REF!</f>
        <v>#REF!</v>
      </c>
      <c r="BU123" s="42" t="e">
        <f>'Master Sheet'!#REF!</f>
        <v>#REF!</v>
      </c>
      <c r="BV123" s="42" t="e">
        <f>'Master Sheet'!#REF!</f>
        <v>#REF!</v>
      </c>
      <c r="BW123" s="42" t="e">
        <f>'Master Sheet'!#REF!</f>
        <v>#REF!</v>
      </c>
      <c r="BX123" s="42" t="e">
        <f>'Master Sheet'!#REF!</f>
        <v>#REF!</v>
      </c>
      <c r="BY123" s="42" t="e">
        <f>'Master Sheet'!#REF!</f>
        <v>#REF!</v>
      </c>
    </row>
    <row r="124" spans="1:77" ht="15.95" customHeight="1" x14ac:dyDescent="0.25">
      <c r="A124" s="47"/>
      <c r="B124" s="117"/>
      <c r="C124" s="27"/>
      <c r="D124" s="118"/>
      <c r="E124" s="118"/>
      <c r="F124" s="118"/>
      <c r="G124" s="118"/>
      <c r="H124" s="118"/>
      <c r="I124" s="27"/>
      <c r="J124" s="119"/>
      <c r="K124" s="120"/>
      <c r="AP124" s="42" t="e">
        <f>'Master Sheet'!#REF!</f>
        <v>#REF!</v>
      </c>
      <c r="AQ124" s="42" t="e">
        <f>'Master Sheet'!#REF!</f>
        <v>#REF!</v>
      </c>
      <c r="AR124" s="42" t="e">
        <f>'Master Sheet'!#REF!</f>
        <v>#REF!</v>
      </c>
      <c r="AS124" s="42" t="e">
        <f>'Master Sheet'!#REF!</f>
        <v>#REF!</v>
      </c>
      <c r="AT124" s="42" t="e">
        <f>'Master Sheet'!#REF!</f>
        <v>#REF!</v>
      </c>
      <c r="AU124" s="42" t="e">
        <f>'Master Sheet'!#REF!</f>
        <v>#REF!</v>
      </c>
      <c r="AV124" s="42" t="e">
        <f>'Master Sheet'!#REF!</f>
        <v>#REF!</v>
      </c>
      <c r="AW124" s="42" t="e">
        <f>'Master Sheet'!#REF!</f>
        <v>#REF!</v>
      </c>
      <c r="AX124" s="42" t="e">
        <f>'Master Sheet'!#REF!</f>
        <v>#REF!</v>
      </c>
      <c r="AY124" s="42" t="e">
        <f>'Master Sheet'!#REF!</f>
        <v>#REF!</v>
      </c>
      <c r="AZ124" s="42" t="e">
        <f>'Master Sheet'!#REF!</f>
        <v>#REF!</v>
      </c>
      <c r="BA124" s="42" t="e">
        <f>'Master Sheet'!#REF!</f>
        <v>#REF!</v>
      </c>
      <c r="BB124" s="42" t="e">
        <f>'Master Sheet'!#REF!</f>
        <v>#REF!</v>
      </c>
      <c r="BC124" s="42" t="e">
        <f>'Master Sheet'!#REF!</f>
        <v>#REF!</v>
      </c>
      <c r="BD124" s="42" t="e">
        <f>'Master Sheet'!#REF!</f>
        <v>#REF!</v>
      </c>
      <c r="BE124" s="42" t="e">
        <f>'Master Sheet'!#REF!</f>
        <v>#REF!</v>
      </c>
      <c r="BF124" s="42" t="e">
        <f>'Master Sheet'!#REF!</f>
        <v>#REF!</v>
      </c>
      <c r="BG124" s="42" t="e">
        <f>'Master Sheet'!#REF!</f>
        <v>#REF!</v>
      </c>
      <c r="BH124" s="42" t="e">
        <f>'Master Sheet'!#REF!</f>
        <v>#REF!</v>
      </c>
      <c r="BI124" s="42" t="e">
        <f>'Master Sheet'!#REF!</f>
        <v>#REF!</v>
      </c>
      <c r="BJ124" s="42" t="e">
        <f>'Master Sheet'!#REF!</f>
        <v>#REF!</v>
      </c>
      <c r="BK124" s="42" t="e">
        <f>'Master Sheet'!#REF!</f>
        <v>#REF!</v>
      </c>
      <c r="BL124" s="42" t="e">
        <f>'Master Sheet'!#REF!</f>
        <v>#REF!</v>
      </c>
      <c r="BM124" s="42" t="e">
        <f>'Master Sheet'!#REF!</f>
        <v>#REF!</v>
      </c>
      <c r="BN124" s="42" t="e">
        <f>'Master Sheet'!#REF!</f>
        <v>#REF!</v>
      </c>
      <c r="BO124" s="42" t="e">
        <f>'Master Sheet'!#REF!</f>
        <v>#REF!</v>
      </c>
      <c r="BP124" s="42" t="e">
        <f>'Master Sheet'!#REF!</f>
        <v>#REF!</v>
      </c>
      <c r="BQ124" s="42" t="e">
        <f>'Master Sheet'!#REF!</f>
        <v>#REF!</v>
      </c>
      <c r="BR124" s="42" t="e">
        <f>'Master Sheet'!#REF!</f>
        <v>#REF!</v>
      </c>
      <c r="BS124" s="42" t="e">
        <f>'Master Sheet'!#REF!</f>
        <v>#REF!</v>
      </c>
      <c r="BT124" s="42" t="e">
        <f>'Master Sheet'!#REF!</f>
        <v>#REF!</v>
      </c>
      <c r="BU124" s="42" t="e">
        <f>'Master Sheet'!#REF!</f>
        <v>#REF!</v>
      </c>
      <c r="BV124" s="42" t="e">
        <f>'Master Sheet'!#REF!</f>
        <v>#REF!</v>
      </c>
      <c r="BW124" s="42" t="e">
        <f>'Master Sheet'!#REF!</f>
        <v>#REF!</v>
      </c>
      <c r="BX124" s="42" t="e">
        <f>'Master Sheet'!#REF!</f>
        <v>#REF!</v>
      </c>
      <c r="BY124" s="42" t="e">
        <f>'Master Sheet'!#REF!</f>
        <v>#REF!</v>
      </c>
    </row>
    <row r="125" spans="1:77" ht="15.95" customHeight="1" x14ac:dyDescent="0.25">
      <c r="A125" s="47"/>
      <c r="B125" s="117"/>
      <c r="C125" s="27"/>
      <c r="D125" s="118"/>
      <c r="E125" s="118"/>
      <c r="F125" s="118"/>
      <c r="G125" s="118"/>
      <c r="H125" s="118"/>
      <c r="I125" s="27"/>
      <c r="J125" s="119"/>
      <c r="K125" s="120"/>
      <c r="AP125" s="42" t="e">
        <f>'Master Sheet'!#REF!</f>
        <v>#REF!</v>
      </c>
      <c r="AQ125" s="42" t="e">
        <f>'Master Sheet'!#REF!</f>
        <v>#REF!</v>
      </c>
      <c r="AR125" s="42" t="e">
        <f>'Master Sheet'!#REF!</f>
        <v>#REF!</v>
      </c>
      <c r="AS125" s="42" t="e">
        <f>'Master Sheet'!#REF!</f>
        <v>#REF!</v>
      </c>
      <c r="AT125" s="42" t="e">
        <f>'Master Sheet'!#REF!</f>
        <v>#REF!</v>
      </c>
      <c r="AU125" s="42" t="e">
        <f>'Master Sheet'!#REF!</f>
        <v>#REF!</v>
      </c>
      <c r="AV125" s="42" t="e">
        <f>'Master Sheet'!#REF!</f>
        <v>#REF!</v>
      </c>
      <c r="AW125" s="42" t="e">
        <f>'Master Sheet'!#REF!</f>
        <v>#REF!</v>
      </c>
      <c r="AX125" s="42" t="e">
        <f>'Master Sheet'!#REF!</f>
        <v>#REF!</v>
      </c>
      <c r="AY125" s="42" t="e">
        <f>'Master Sheet'!#REF!</f>
        <v>#REF!</v>
      </c>
      <c r="AZ125" s="42" t="e">
        <f>'Master Sheet'!#REF!</f>
        <v>#REF!</v>
      </c>
      <c r="BA125" s="42" t="e">
        <f>'Master Sheet'!#REF!</f>
        <v>#REF!</v>
      </c>
      <c r="BB125" s="42" t="e">
        <f>'Master Sheet'!#REF!</f>
        <v>#REF!</v>
      </c>
      <c r="BC125" s="42" t="e">
        <f>'Master Sheet'!#REF!</f>
        <v>#REF!</v>
      </c>
      <c r="BD125" s="42" t="e">
        <f>'Master Sheet'!#REF!</f>
        <v>#REF!</v>
      </c>
      <c r="BE125" s="42" t="e">
        <f>'Master Sheet'!#REF!</f>
        <v>#REF!</v>
      </c>
      <c r="BF125" s="42" t="e">
        <f>'Master Sheet'!#REF!</f>
        <v>#REF!</v>
      </c>
      <c r="BG125" s="42" t="e">
        <f>'Master Sheet'!#REF!</f>
        <v>#REF!</v>
      </c>
      <c r="BH125" s="42" t="e">
        <f>'Master Sheet'!#REF!</f>
        <v>#REF!</v>
      </c>
      <c r="BI125" s="42" t="e">
        <f>'Master Sheet'!#REF!</f>
        <v>#REF!</v>
      </c>
      <c r="BJ125" s="42" t="e">
        <f>'Master Sheet'!#REF!</f>
        <v>#REF!</v>
      </c>
      <c r="BK125" s="42" t="e">
        <f>'Master Sheet'!#REF!</f>
        <v>#REF!</v>
      </c>
      <c r="BL125" s="42" t="e">
        <f>'Master Sheet'!#REF!</f>
        <v>#REF!</v>
      </c>
      <c r="BM125" s="42" t="e">
        <f>'Master Sheet'!#REF!</f>
        <v>#REF!</v>
      </c>
      <c r="BN125" s="42" t="e">
        <f>'Master Sheet'!#REF!</f>
        <v>#REF!</v>
      </c>
      <c r="BO125" s="42" t="e">
        <f>'Master Sheet'!#REF!</f>
        <v>#REF!</v>
      </c>
      <c r="BP125" s="42" t="e">
        <f>'Master Sheet'!#REF!</f>
        <v>#REF!</v>
      </c>
      <c r="BQ125" s="42" t="e">
        <f>'Master Sheet'!#REF!</f>
        <v>#REF!</v>
      </c>
      <c r="BR125" s="42" t="e">
        <f>'Master Sheet'!#REF!</f>
        <v>#REF!</v>
      </c>
      <c r="BS125" s="42" t="e">
        <f>'Master Sheet'!#REF!</f>
        <v>#REF!</v>
      </c>
      <c r="BT125" s="42" t="e">
        <f>'Master Sheet'!#REF!</f>
        <v>#REF!</v>
      </c>
      <c r="BU125" s="42" t="e">
        <f>'Master Sheet'!#REF!</f>
        <v>#REF!</v>
      </c>
      <c r="BV125" s="42" t="e">
        <f>'Master Sheet'!#REF!</f>
        <v>#REF!</v>
      </c>
      <c r="BW125" s="42" t="e">
        <f>'Master Sheet'!#REF!</f>
        <v>#REF!</v>
      </c>
      <c r="BX125" s="42" t="e">
        <f>'Master Sheet'!#REF!</f>
        <v>#REF!</v>
      </c>
      <c r="BY125" s="42" t="e">
        <f>'Master Sheet'!#REF!</f>
        <v>#REF!</v>
      </c>
    </row>
    <row r="126" spans="1:77" ht="15.95" customHeight="1" x14ac:dyDescent="0.25">
      <c r="A126" s="47"/>
      <c r="B126" s="117"/>
      <c r="C126" s="27"/>
      <c r="D126" s="118"/>
      <c r="E126" s="118"/>
      <c r="F126" s="118"/>
      <c r="G126" s="118"/>
      <c r="H126" s="118"/>
      <c r="I126" s="27"/>
      <c r="J126" s="119"/>
      <c r="K126" s="120"/>
      <c r="AP126" s="42" t="e">
        <f>'Master Sheet'!#REF!</f>
        <v>#REF!</v>
      </c>
      <c r="AQ126" s="42" t="e">
        <f>'Master Sheet'!#REF!</f>
        <v>#REF!</v>
      </c>
      <c r="AR126" s="42" t="e">
        <f>'Master Sheet'!#REF!</f>
        <v>#REF!</v>
      </c>
      <c r="AS126" s="42" t="e">
        <f>'Master Sheet'!#REF!</f>
        <v>#REF!</v>
      </c>
      <c r="AT126" s="42" t="e">
        <f>'Master Sheet'!#REF!</f>
        <v>#REF!</v>
      </c>
      <c r="AU126" s="42" t="e">
        <f>'Master Sheet'!#REF!</f>
        <v>#REF!</v>
      </c>
      <c r="AV126" s="42" t="e">
        <f>'Master Sheet'!#REF!</f>
        <v>#REF!</v>
      </c>
      <c r="AW126" s="42" t="e">
        <f>'Master Sheet'!#REF!</f>
        <v>#REF!</v>
      </c>
      <c r="AX126" s="42" t="e">
        <f>'Master Sheet'!#REF!</f>
        <v>#REF!</v>
      </c>
      <c r="AY126" s="42" t="e">
        <f>'Master Sheet'!#REF!</f>
        <v>#REF!</v>
      </c>
      <c r="AZ126" s="42" t="e">
        <f>'Master Sheet'!#REF!</f>
        <v>#REF!</v>
      </c>
      <c r="BA126" s="42" t="e">
        <f>'Master Sheet'!#REF!</f>
        <v>#REF!</v>
      </c>
      <c r="BB126" s="42" t="e">
        <f>'Master Sheet'!#REF!</f>
        <v>#REF!</v>
      </c>
      <c r="BC126" s="42" t="e">
        <f>'Master Sheet'!#REF!</f>
        <v>#REF!</v>
      </c>
      <c r="BD126" s="42" t="e">
        <f>'Master Sheet'!#REF!</f>
        <v>#REF!</v>
      </c>
      <c r="BE126" s="42" t="e">
        <f>'Master Sheet'!#REF!</f>
        <v>#REF!</v>
      </c>
      <c r="BF126" s="42" t="e">
        <f>'Master Sheet'!#REF!</f>
        <v>#REF!</v>
      </c>
      <c r="BG126" s="42" t="e">
        <f>'Master Sheet'!#REF!</f>
        <v>#REF!</v>
      </c>
      <c r="BH126" s="42" t="e">
        <f>'Master Sheet'!#REF!</f>
        <v>#REF!</v>
      </c>
      <c r="BI126" s="42" t="e">
        <f>'Master Sheet'!#REF!</f>
        <v>#REF!</v>
      </c>
      <c r="BJ126" s="42" t="e">
        <f>'Master Sheet'!#REF!</f>
        <v>#REF!</v>
      </c>
      <c r="BK126" s="42" t="e">
        <f>'Master Sheet'!#REF!</f>
        <v>#REF!</v>
      </c>
      <c r="BL126" s="42" t="e">
        <f>'Master Sheet'!#REF!</f>
        <v>#REF!</v>
      </c>
      <c r="BM126" s="42" t="e">
        <f>'Master Sheet'!#REF!</f>
        <v>#REF!</v>
      </c>
      <c r="BN126" s="42" t="e">
        <f>'Master Sheet'!#REF!</f>
        <v>#REF!</v>
      </c>
      <c r="BO126" s="42" t="e">
        <f>'Master Sheet'!#REF!</f>
        <v>#REF!</v>
      </c>
      <c r="BP126" s="42" t="e">
        <f>'Master Sheet'!#REF!</f>
        <v>#REF!</v>
      </c>
      <c r="BQ126" s="42" t="e">
        <f>'Master Sheet'!#REF!</f>
        <v>#REF!</v>
      </c>
      <c r="BR126" s="42" t="e">
        <f>'Master Sheet'!#REF!</f>
        <v>#REF!</v>
      </c>
      <c r="BS126" s="42" t="e">
        <f>'Master Sheet'!#REF!</f>
        <v>#REF!</v>
      </c>
      <c r="BT126" s="42" t="e">
        <f>'Master Sheet'!#REF!</f>
        <v>#REF!</v>
      </c>
      <c r="BU126" s="42" t="e">
        <f>'Master Sheet'!#REF!</f>
        <v>#REF!</v>
      </c>
      <c r="BV126" s="42" t="e">
        <f>'Master Sheet'!#REF!</f>
        <v>#REF!</v>
      </c>
      <c r="BW126" s="42" t="e">
        <f>'Master Sheet'!#REF!</f>
        <v>#REF!</v>
      </c>
      <c r="BX126" s="42" t="e">
        <f>'Master Sheet'!#REF!</f>
        <v>#REF!</v>
      </c>
      <c r="BY126" s="42" t="e">
        <f>'Master Sheet'!#REF!</f>
        <v>#REF!</v>
      </c>
    </row>
    <row r="127" spans="1:77" ht="15.95" customHeight="1" x14ac:dyDescent="0.25">
      <c r="A127" s="47"/>
      <c r="B127" s="117"/>
      <c r="C127" s="27"/>
      <c r="D127" s="118"/>
      <c r="E127" s="118"/>
      <c r="F127" s="118"/>
      <c r="G127" s="118"/>
      <c r="H127" s="118"/>
      <c r="I127" s="27"/>
      <c r="J127" s="119"/>
      <c r="K127" s="120"/>
      <c r="AP127" s="42" t="e">
        <f>'Master Sheet'!#REF!</f>
        <v>#REF!</v>
      </c>
      <c r="AQ127" s="42" t="e">
        <f>'Master Sheet'!#REF!</f>
        <v>#REF!</v>
      </c>
      <c r="AR127" s="42" t="e">
        <f>'Master Sheet'!#REF!</f>
        <v>#REF!</v>
      </c>
      <c r="AS127" s="42" t="e">
        <f>'Master Sheet'!#REF!</f>
        <v>#REF!</v>
      </c>
      <c r="AT127" s="42" t="e">
        <f>'Master Sheet'!#REF!</f>
        <v>#REF!</v>
      </c>
      <c r="AU127" s="42" t="e">
        <f>'Master Sheet'!#REF!</f>
        <v>#REF!</v>
      </c>
      <c r="AV127" s="42" t="e">
        <f>'Master Sheet'!#REF!</f>
        <v>#REF!</v>
      </c>
      <c r="AW127" s="42" t="e">
        <f>'Master Sheet'!#REF!</f>
        <v>#REF!</v>
      </c>
      <c r="AX127" s="42" t="e">
        <f>'Master Sheet'!#REF!</f>
        <v>#REF!</v>
      </c>
      <c r="AY127" s="42" t="e">
        <f>'Master Sheet'!#REF!</f>
        <v>#REF!</v>
      </c>
      <c r="AZ127" s="42" t="e">
        <f>'Master Sheet'!#REF!</f>
        <v>#REF!</v>
      </c>
      <c r="BA127" s="42" t="e">
        <f>'Master Sheet'!#REF!</f>
        <v>#REF!</v>
      </c>
      <c r="BB127" s="42" t="e">
        <f>'Master Sheet'!#REF!</f>
        <v>#REF!</v>
      </c>
      <c r="BC127" s="42" t="e">
        <f>'Master Sheet'!#REF!</f>
        <v>#REF!</v>
      </c>
      <c r="BD127" s="42" t="e">
        <f>'Master Sheet'!#REF!</f>
        <v>#REF!</v>
      </c>
      <c r="BE127" s="42" t="e">
        <f>'Master Sheet'!#REF!</f>
        <v>#REF!</v>
      </c>
      <c r="BF127" s="42" t="e">
        <f>'Master Sheet'!#REF!</f>
        <v>#REF!</v>
      </c>
      <c r="BG127" s="42" t="e">
        <f>'Master Sheet'!#REF!</f>
        <v>#REF!</v>
      </c>
      <c r="BH127" s="42" t="e">
        <f>'Master Sheet'!#REF!</f>
        <v>#REF!</v>
      </c>
      <c r="BI127" s="42" t="e">
        <f>'Master Sheet'!#REF!</f>
        <v>#REF!</v>
      </c>
      <c r="BJ127" s="42" t="e">
        <f>'Master Sheet'!#REF!</f>
        <v>#REF!</v>
      </c>
      <c r="BK127" s="42" t="e">
        <f>'Master Sheet'!#REF!</f>
        <v>#REF!</v>
      </c>
      <c r="BL127" s="42" t="e">
        <f>'Master Sheet'!#REF!</f>
        <v>#REF!</v>
      </c>
      <c r="BM127" s="42" t="e">
        <f>'Master Sheet'!#REF!</f>
        <v>#REF!</v>
      </c>
      <c r="BN127" s="42" t="e">
        <f>'Master Sheet'!#REF!</f>
        <v>#REF!</v>
      </c>
      <c r="BO127" s="42" t="e">
        <f>'Master Sheet'!#REF!</f>
        <v>#REF!</v>
      </c>
      <c r="BP127" s="42" t="e">
        <f>'Master Sheet'!#REF!</f>
        <v>#REF!</v>
      </c>
      <c r="BQ127" s="42" t="e">
        <f>'Master Sheet'!#REF!</f>
        <v>#REF!</v>
      </c>
      <c r="BR127" s="42" t="e">
        <f>'Master Sheet'!#REF!</f>
        <v>#REF!</v>
      </c>
      <c r="BS127" s="42" t="e">
        <f>'Master Sheet'!#REF!</f>
        <v>#REF!</v>
      </c>
      <c r="BT127" s="42" t="e">
        <f>'Master Sheet'!#REF!</f>
        <v>#REF!</v>
      </c>
      <c r="BU127" s="42" t="e">
        <f>'Master Sheet'!#REF!</f>
        <v>#REF!</v>
      </c>
      <c r="BV127" s="42" t="e">
        <f>'Master Sheet'!#REF!</f>
        <v>#REF!</v>
      </c>
      <c r="BW127" s="42" t="e">
        <f>'Master Sheet'!#REF!</f>
        <v>#REF!</v>
      </c>
      <c r="BX127" s="42" t="e">
        <f>'Master Sheet'!#REF!</f>
        <v>#REF!</v>
      </c>
      <c r="BY127" s="42" t="e">
        <f>'Master Sheet'!#REF!</f>
        <v>#REF!</v>
      </c>
    </row>
    <row r="128" spans="1:77" ht="15.95" customHeight="1" x14ac:dyDescent="0.25">
      <c r="A128" s="47"/>
      <c r="B128" s="117"/>
      <c r="C128" s="27"/>
      <c r="D128" s="118"/>
      <c r="E128" s="118"/>
      <c r="F128" s="118"/>
      <c r="G128" s="118"/>
      <c r="H128" s="118"/>
      <c r="I128" s="27"/>
      <c r="J128" s="119"/>
      <c r="K128" s="120"/>
      <c r="AP128" s="42" t="e">
        <f>'Master Sheet'!#REF!</f>
        <v>#REF!</v>
      </c>
      <c r="AQ128" s="42" t="e">
        <f>'Master Sheet'!#REF!</f>
        <v>#REF!</v>
      </c>
      <c r="AR128" s="42" t="e">
        <f>'Master Sheet'!#REF!</f>
        <v>#REF!</v>
      </c>
      <c r="AS128" s="42" t="e">
        <f>'Master Sheet'!#REF!</f>
        <v>#REF!</v>
      </c>
      <c r="AT128" s="42" t="e">
        <f>'Master Sheet'!#REF!</f>
        <v>#REF!</v>
      </c>
      <c r="AU128" s="42" t="e">
        <f>'Master Sheet'!#REF!</f>
        <v>#REF!</v>
      </c>
      <c r="AV128" s="42" t="e">
        <f>'Master Sheet'!#REF!</f>
        <v>#REF!</v>
      </c>
      <c r="AW128" s="42" t="e">
        <f>'Master Sheet'!#REF!</f>
        <v>#REF!</v>
      </c>
      <c r="AX128" s="42" t="e">
        <f>'Master Sheet'!#REF!</f>
        <v>#REF!</v>
      </c>
      <c r="AY128" s="42" t="e">
        <f>'Master Sheet'!#REF!</f>
        <v>#REF!</v>
      </c>
      <c r="AZ128" s="42" t="e">
        <f>'Master Sheet'!#REF!</f>
        <v>#REF!</v>
      </c>
      <c r="BA128" s="42" t="e">
        <f>'Master Sheet'!#REF!</f>
        <v>#REF!</v>
      </c>
      <c r="BB128" s="42" t="e">
        <f>'Master Sheet'!#REF!</f>
        <v>#REF!</v>
      </c>
      <c r="BC128" s="42" t="e">
        <f>'Master Sheet'!#REF!</f>
        <v>#REF!</v>
      </c>
      <c r="BD128" s="42" t="e">
        <f>'Master Sheet'!#REF!</f>
        <v>#REF!</v>
      </c>
      <c r="BE128" s="42" t="e">
        <f>'Master Sheet'!#REF!</f>
        <v>#REF!</v>
      </c>
      <c r="BF128" s="42" t="e">
        <f>'Master Sheet'!#REF!</f>
        <v>#REF!</v>
      </c>
      <c r="BG128" s="42" t="e">
        <f>'Master Sheet'!#REF!</f>
        <v>#REF!</v>
      </c>
      <c r="BH128" s="42" t="e">
        <f>'Master Sheet'!#REF!</f>
        <v>#REF!</v>
      </c>
      <c r="BI128" s="42" t="e">
        <f>'Master Sheet'!#REF!</f>
        <v>#REF!</v>
      </c>
      <c r="BJ128" s="42" t="e">
        <f>'Master Sheet'!#REF!</f>
        <v>#REF!</v>
      </c>
      <c r="BK128" s="42" t="e">
        <f>'Master Sheet'!#REF!</f>
        <v>#REF!</v>
      </c>
      <c r="BL128" s="42" t="e">
        <f>'Master Sheet'!#REF!</f>
        <v>#REF!</v>
      </c>
      <c r="BM128" s="42" t="e">
        <f>'Master Sheet'!#REF!</f>
        <v>#REF!</v>
      </c>
      <c r="BN128" s="42" t="e">
        <f>'Master Sheet'!#REF!</f>
        <v>#REF!</v>
      </c>
      <c r="BO128" s="42" t="e">
        <f>'Master Sheet'!#REF!</f>
        <v>#REF!</v>
      </c>
      <c r="BP128" s="42" t="e">
        <f>'Master Sheet'!#REF!</f>
        <v>#REF!</v>
      </c>
      <c r="BQ128" s="42" t="e">
        <f>'Master Sheet'!#REF!</f>
        <v>#REF!</v>
      </c>
      <c r="BR128" s="42" t="e">
        <f>'Master Sheet'!#REF!</f>
        <v>#REF!</v>
      </c>
      <c r="BS128" s="42" t="e">
        <f>'Master Sheet'!#REF!</f>
        <v>#REF!</v>
      </c>
      <c r="BT128" s="42" t="e">
        <f>'Master Sheet'!#REF!</f>
        <v>#REF!</v>
      </c>
      <c r="BU128" s="42" t="e">
        <f>'Master Sheet'!#REF!</f>
        <v>#REF!</v>
      </c>
      <c r="BV128" s="42" t="e">
        <f>'Master Sheet'!#REF!</f>
        <v>#REF!</v>
      </c>
      <c r="BW128" s="42" t="e">
        <f>'Master Sheet'!#REF!</f>
        <v>#REF!</v>
      </c>
      <c r="BX128" s="42" t="e">
        <f>'Master Sheet'!#REF!</f>
        <v>#REF!</v>
      </c>
      <c r="BY128" s="42" t="e">
        <f>'Master Sheet'!#REF!</f>
        <v>#REF!</v>
      </c>
    </row>
    <row r="129" spans="1:77" ht="15.95" customHeight="1" x14ac:dyDescent="0.25">
      <c r="A129" s="47"/>
      <c r="B129" s="117"/>
      <c r="C129" s="27"/>
      <c r="D129" s="118"/>
      <c r="E129" s="118"/>
      <c r="F129" s="118"/>
      <c r="G129" s="118"/>
      <c r="H129" s="118"/>
      <c r="I129" s="27"/>
      <c r="J129" s="119"/>
      <c r="K129" s="120"/>
      <c r="AP129" s="42" t="e">
        <f>'Master Sheet'!#REF!</f>
        <v>#REF!</v>
      </c>
      <c r="AQ129" s="42" t="e">
        <f>'Master Sheet'!#REF!</f>
        <v>#REF!</v>
      </c>
      <c r="AR129" s="42" t="e">
        <f>'Master Sheet'!#REF!</f>
        <v>#REF!</v>
      </c>
      <c r="AS129" s="42" t="e">
        <f>'Master Sheet'!#REF!</f>
        <v>#REF!</v>
      </c>
      <c r="AT129" s="42" t="e">
        <f>'Master Sheet'!#REF!</f>
        <v>#REF!</v>
      </c>
      <c r="AU129" s="42" t="e">
        <f>'Master Sheet'!#REF!</f>
        <v>#REF!</v>
      </c>
      <c r="AV129" s="42" t="e">
        <f>'Master Sheet'!#REF!</f>
        <v>#REF!</v>
      </c>
      <c r="AW129" s="42" t="e">
        <f>'Master Sheet'!#REF!</f>
        <v>#REF!</v>
      </c>
      <c r="AX129" s="42" t="e">
        <f>'Master Sheet'!#REF!</f>
        <v>#REF!</v>
      </c>
      <c r="AY129" s="42" t="e">
        <f>'Master Sheet'!#REF!</f>
        <v>#REF!</v>
      </c>
      <c r="AZ129" s="42" t="e">
        <f>'Master Sheet'!#REF!</f>
        <v>#REF!</v>
      </c>
      <c r="BA129" s="42" t="e">
        <f>'Master Sheet'!#REF!</f>
        <v>#REF!</v>
      </c>
      <c r="BB129" s="42" t="e">
        <f>'Master Sheet'!#REF!</f>
        <v>#REF!</v>
      </c>
      <c r="BC129" s="42" t="e">
        <f>'Master Sheet'!#REF!</f>
        <v>#REF!</v>
      </c>
      <c r="BD129" s="42" t="e">
        <f>'Master Sheet'!#REF!</f>
        <v>#REF!</v>
      </c>
      <c r="BE129" s="42" t="e">
        <f>'Master Sheet'!#REF!</f>
        <v>#REF!</v>
      </c>
      <c r="BF129" s="42" t="e">
        <f>'Master Sheet'!#REF!</f>
        <v>#REF!</v>
      </c>
      <c r="BG129" s="42" t="e">
        <f>'Master Sheet'!#REF!</f>
        <v>#REF!</v>
      </c>
      <c r="BH129" s="42" t="e">
        <f>'Master Sheet'!#REF!</f>
        <v>#REF!</v>
      </c>
      <c r="BI129" s="42" t="e">
        <f>'Master Sheet'!#REF!</f>
        <v>#REF!</v>
      </c>
      <c r="BJ129" s="42" t="e">
        <f>'Master Sheet'!#REF!</f>
        <v>#REF!</v>
      </c>
      <c r="BK129" s="42" t="e">
        <f>'Master Sheet'!#REF!</f>
        <v>#REF!</v>
      </c>
      <c r="BL129" s="42" t="e">
        <f>'Master Sheet'!#REF!</f>
        <v>#REF!</v>
      </c>
      <c r="BM129" s="42" t="e">
        <f>'Master Sheet'!#REF!</f>
        <v>#REF!</v>
      </c>
      <c r="BN129" s="42" t="e">
        <f>'Master Sheet'!#REF!</f>
        <v>#REF!</v>
      </c>
      <c r="BO129" s="42" t="e">
        <f>'Master Sheet'!#REF!</f>
        <v>#REF!</v>
      </c>
      <c r="BP129" s="42" t="e">
        <f>'Master Sheet'!#REF!</f>
        <v>#REF!</v>
      </c>
      <c r="BQ129" s="42" t="e">
        <f>'Master Sheet'!#REF!</f>
        <v>#REF!</v>
      </c>
      <c r="BR129" s="42" t="e">
        <f>'Master Sheet'!#REF!</f>
        <v>#REF!</v>
      </c>
      <c r="BS129" s="42" t="e">
        <f>'Master Sheet'!#REF!</f>
        <v>#REF!</v>
      </c>
      <c r="BT129" s="42" t="e">
        <f>'Master Sheet'!#REF!</f>
        <v>#REF!</v>
      </c>
      <c r="BU129" s="42" t="e">
        <f>'Master Sheet'!#REF!</f>
        <v>#REF!</v>
      </c>
      <c r="BV129" s="42" t="e">
        <f>'Master Sheet'!#REF!</f>
        <v>#REF!</v>
      </c>
      <c r="BW129" s="42" t="e">
        <f>'Master Sheet'!#REF!</f>
        <v>#REF!</v>
      </c>
      <c r="BX129" s="42" t="e">
        <f>'Master Sheet'!#REF!</f>
        <v>#REF!</v>
      </c>
      <c r="BY129" s="42" t="e">
        <f>'Master Sheet'!#REF!</f>
        <v>#REF!</v>
      </c>
    </row>
    <row r="130" spans="1:77" ht="15.95" customHeight="1" x14ac:dyDescent="0.25">
      <c r="A130" s="47"/>
      <c r="B130" s="117"/>
      <c r="C130" s="27"/>
      <c r="D130" s="118"/>
      <c r="E130" s="118"/>
      <c r="F130" s="118"/>
      <c r="G130" s="118"/>
      <c r="H130" s="118"/>
      <c r="I130" s="27"/>
      <c r="J130" s="119"/>
      <c r="K130" s="120"/>
      <c r="AP130" s="42" t="e">
        <f>'Master Sheet'!#REF!</f>
        <v>#REF!</v>
      </c>
      <c r="AQ130" s="42" t="e">
        <f>'Master Sheet'!#REF!</f>
        <v>#REF!</v>
      </c>
      <c r="AR130" s="42" t="e">
        <f>'Master Sheet'!#REF!</f>
        <v>#REF!</v>
      </c>
      <c r="AS130" s="42" t="e">
        <f>'Master Sheet'!#REF!</f>
        <v>#REF!</v>
      </c>
      <c r="AT130" s="42" t="e">
        <f>'Master Sheet'!#REF!</f>
        <v>#REF!</v>
      </c>
      <c r="AU130" s="42" t="e">
        <f>'Master Sheet'!#REF!</f>
        <v>#REF!</v>
      </c>
      <c r="AV130" s="42" t="e">
        <f>'Master Sheet'!#REF!</f>
        <v>#REF!</v>
      </c>
      <c r="AW130" s="42" t="e">
        <f>'Master Sheet'!#REF!</f>
        <v>#REF!</v>
      </c>
      <c r="AX130" s="42" t="e">
        <f>'Master Sheet'!#REF!</f>
        <v>#REF!</v>
      </c>
      <c r="AY130" s="42" t="e">
        <f>'Master Sheet'!#REF!</f>
        <v>#REF!</v>
      </c>
      <c r="AZ130" s="42" t="e">
        <f>'Master Sheet'!#REF!</f>
        <v>#REF!</v>
      </c>
      <c r="BA130" s="42" t="e">
        <f>'Master Sheet'!#REF!</f>
        <v>#REF!</v>
      </c>
      <c r="BB130" s="42" t="e">
        <f>'Master Sheet'!#REF!</f>
        <v>#REF!</v>
      </c>
      <c r="BC130" s="42" t="e">
        <f>'Master Sheet'!#REF!</f>
        <v>#REF!</v>
      </c>
      <c r="BD130" s="42" t="e">
        <f>'Master Sheet'!#REF!</f>
        <v>#REF!</v>
      </c>
      <c r="BE130" s="42" t="e">
        <f>'Master Sheet'!#REF!</f>
        <v>#REF!</v>
      </c>
      <c r="BF130" s="42" t="e">
        <f>'Master Sheet'!#REF!</f>
        <v>#REF!</v>
      </c>
      <c r="BG130" s="42" t="e">
        <f>'Master Sheet'!#REF!</f>
        <v>#REF!</v>
      </c>
      <c r="BH130" s="42" t="e">
        <f>'Master Sheet'!#REF!</f>
        <v>#REF!</v>
      </c>
      <c r="BI130" s="42" t="e">
        <f>'Master Sheet'!#REF!</f>
        <v>#REF!</v>
      </c>
      <c r="BJ130" s="42" t="e">
        <f>'Master Sheet'!#REF!</f>
        <v>#REF!</v>
      </c>
      <c r="BK130" s="42" t="e">
        <f>'Master Sheet'!#REF!</f>
        <v>#REF!</v>
      </c>
      <c r="BL130" s="42" t="e">
        <f>'Master Sheet'!#REF!</f>
        <v>#REF!</v>
      </c>
      <c r="BM130" s="42" t="e">
        <f>'Master Sheet'!#REF!</f>
        <v>#REF!</v>
      </c>
      <c r="BN130" s="42" t="e">
        <f>'Master Sheet'!#REF!</f>
        <v>#REF!</v>
      </c>
      <c r="BO130" s="42" t="e">
        <f>'Master Sheet'!#REF!</f>
        <v>#REF!</v>
      </c>
      <c r="BP130" s="42" t="e">
        <f>'Master Sheet'!#REF!</f>
        <v>#REF!</v>
      </c>
      <c r="BQ130" s="42" t="e">
        <f>'Master Sheet'!#REF!</f>
        <v>#REF!</v>
      </c>
      <c r="BR130" s="42" t="e">
        <f>'Master Sheet'!#REF!</f>
        <v>#REF!</v>
      </c>
      <c r="BS130" s="42" t="e">
        <f>'Master Sheet'!#REF!</f>
        <v>#REF!</v>
      </c>
      <c r="BT130" s="42" t="e">
        <f>'Master Sheet'!#REF!</f>
        <v>#REF!</v>
      </c>
      <c r="BU130" s="42" t="e">
        <f>'Master Sheet'!#REF!</f>
        <v>#REF!</v>
      </c>
      <c r="BV130" s="42" t="e">
        <f>'Master Sheet'!#REF!</f>
        <v>#REF!</v>
      </c>
      <c r="BW130" s="42" t="e">
        <f>'Master Sheet'!#REF!</f>
        <v>#REF!</v>
      </c>
      <c r="BX130" s="42" t="e">
        <f>'Master Sheet'!#REF!</f>
        <v>#REF!</v>
      </c>
      <c r="BY130" s="42" t="e">
        <f>'Master Sheet'!#REF!</f>
        <v>#REF!</v>
      </c>
    </row>
    <row r="131" spans="1:77" ht="15.95" customHeight="1" x14ac:dyDescent="0.25">
      <c r="A131" s="47"/>
      <c r="B131" s="117"/>
      <c r="C131" s="27"/>
      <c r="D131" s="118"/>
      <c r="E131" s="118"/>
      <c r="F131" s="118"/>
      <c r="G131" s="118"/>
      <c r="H131" s="118"/>
      <c r="I131" s="27"/>
      <c r="J131" s="119"/>
      <c r="K131" s="120"/>
      <c r="AP131" s="42" t="e">
        <f>'Master Sheet'!#REF!</f>
        <v>#REF!</v>
      </c>
      <c r="AQ131" s="42" t="e">
        <f>'Master Sheet'!#REF!</f>
        <v>#REF!</v>
      </c>
      <c r="AR131" s="42" t="e">
        <f>'Master Sheet'!#REF!</f>
        <v>#REF!</v>
      </c>
      <c r="AS131" s="42" t="e">
        <f>'Master Sheet'!#REF!</f>
        <v>#REF!</v>
      </c>
      <c r="AT131" s="42" t="e">
        <f>'Master Sheet'!#REF!</f>
        <v>#REF!</v>
      </c>
      <c r="AU131" s="42" t="e">
        <f>'Master Sheet'!#REF!</f>
        <v>#REF!</v>
      </c>
      <c r="AV131" s="42" t="e">
        <f>'Master Sheet'!#REF!</f>
        <v>#REF!</v>
      </c>
      <c r="AW131" s="42" t="e">
        <f>'Master Sheet'!#REF!</f>
        <v>#REF!</v>
      </c>
      <c r="AX131" s="42" t="e">
        <f>'Master Sheet'!#REF!</f>
        <v>#REF!</v>
      </c>
      <c r="AY131" s="42" t="e">
        <f>'Master Sheet'!#REF!</f>
        <v>#REF!</v>
      </c>
      <c r="AZ131" s="42" t="e">
        <f>'Master Sheet'!#REF!</f>
        <v>#REF!</v>
      </c>
      <c r="BA131" s="42" t="e">
        <f>'Master Sheet'!#REF!</f>
        <v>#REF!</v>
      </c>
      <c r="BB131" s="42" t="e">
        <f>'Master Sheet'!#REF!</f>
        <v>#REF!</v>
      </c>
      <c r="BC131" s="42" t="e">
        <f>'Master Sheet'!#REF!</f>
        <v>#REF!</v>
      </c>
      <c r="BD131" s="42" t="e">
        <f>'Master Sheet'!#REF!</f>
        <v>#REF!</v>
      </c>
      <c r="BE131" s="42" t="e">
        <f>'Master Sheet'!#REF!</f>
        <v>#REF!</v>
      </c>
      <c r="BF131" s="42" t="e">
        <f>'Master Sheet'!#REF!</f>
        <v>#REF!</v>
      </c>
      <c r="BG131" s="42" t="e">
        <f>'Master Sheet'!#REF!</f>
        <v>#REF!</v>
      </c>
      <c r="BH131" s="42" t="e">
        <f>'Master Sheet'!#REF!</f>
        <v>#REF!</v>
      </c>
      <c r="BI131" s="42" t="e">
        <f>'Master Sheet'!#REF!</f>
        <v>#REF!</v>
      </c>
      <c r="BJ131" s="42" t="e">
        <f>'Master Sheet'!#REF!</f>
        <v>#REF!</v>
      </c>
      <c r="BK131" s="42" t="e">
        <f>'Master Sheet'!#REF!</f>
        <v>#REF!</v>
      </c>
      <c r="BL131" s="42" t="e">
        <f>'Master Sheet'!#REF!</f>
        <v>#REF!</v>
      </c>
      <c r="BM131" s="42" t="e">
        <f>'Master Sheet'!#REF!</f>
        <v>#REF!</v>
      </c>
      <c r="BN131" s="42" t="e">
        <f>'Master Sheet'!#REF!</f>
        <v>#REF!</v>
      </c>
      <c r="BO131" s="42" t="e">
        <f>'Master Sheet'!#REF!</f>
        <v>#REF!</v>
      </c>
      <c r="BP131" s="42" t="e">
        <f>'Master Sheet'!#REF!</f>
        <v>#REF!</v>
      </c>
      <c r="BQ131" s="42" t="e">
        <f>'Master Sheet'!#REF!</f>
        <v>#REF!</v>
      </c>
      <c r="BR131" s="42" t="e">
        <f>'Master Sheet'!#REF!</f>
        <v>#REF!</v>
      </c>
      <c r="BS131" s="42" t="e">
        <f>'Master Sheet'!#REF!</f>
        <v>#REF!</v>
      </c>
      <c r="BT131" s="42" t="e">
        <f>'Master Sheet'!#REF!</f>
        <v>#REF!</v>
      </c>
      <c r="BU131" s="42" t="e">
        <f>'Master Sheet'!#REF!</f>
        <v>#REF!</v>
      </c>
      <c r="BV131" s="42" t="e">
        <f>'Master Sheet'!#REF!</f>
        <v>#REF!</v>
      </c>
      <c r="BW131" s="42" t="e">
        <f>'Master Sheet'!#REF!</f>
        <v>#REF!</v>
      </c>
      <c r="BX131" s="42" t="e">
        <f>'Master Sheet'!#REF!</f>
        <v>#REF!</v>
      </c>
      <c r="BY131" s="42" t="e">
        <f>'Master Sheet'!#REF!</f>
        <v>#REF!</v>
      </c>
    </row>
    <row r="132" spans="1:77" ht="15.95" customHeight="1" x14ac:dyDescent="0.25">
      <c r="A132" s="47"/>
      <c r="B132" s="117"/>
      <c r="C132" s="27"/>
      <c r="D132" s="118"/>
      <c r="E132" s="118"/>
      <c r="F132" s="118"/>
      <c r="G132" s="118"/>
      <c r="H132" s="118"/>
      <c r="I132" s="27"/>
      <c r="J132" s="119"/>
      <c r="K132" s="120"/>
      <c r="AP132" s="42" t="e">
        <f>'Master Sheet'!#REF!</f>
        <v>#REF!</v>
      </c>
      <c r="AQ132" s="42" t="e">
        <f>'Master Sheet'!#REF!</f>
        <v>#REF!</v>
      </c>
      <c r="AR132" s="42" t="e">
        <f>'Master Sheet'!#REF!</f>
        <v>#REF!</v>
      </c>
      <c r="AS132" s="42" t="e">
        <f>'Master Sheet'!#REF!</f>
        <v>#REF!</v>
      </c>
      <c r="AT132" s="42" t="e">
        <f>'Master Sheet'!#REF!</f>
        <v>#REF!</v>
      </c>
      <c r="AU132" s="42" t="e">
        <f>'Master Sheet'!#REF!</f>
        <v>#REF!</v>
      </c>
      <c r="AV132" s="42" t="e">
        <f>'Master Sheet'!#REF!</f>
        <v>#REF!</v>
      </c>
      <c r="AW132" s="42" t="e">
        <f>'Master Sheet'!#REF!</f>
        <v>#REF!</v>
      </c>
      <c r="AX132" s="42" t="e">
        <f>'Master Sheet'!#REF!</f>
        <v>#REF!</v>
      </c>
      <c r="AY132" s="42" t="e">
        <f>'Master Sheet'!#REF!</f>
        <v>#REF!</v>
      </c>
      <c r="AZ132" s="42" t="e">
        <f>'Master Sheet'!#REF!</f>
        <v>#REF!</v>
      </c>
      <c r="BA132" s="42" t="e">
        <f>'Master Sheet'!#REF!</f>
        <v>#REF!</v>
      </c>
      <c r="BB132" s="42" t="e">
        <f>'Master Sheet'!#REF!</f>
        <v>#REF!</v>
      </c>
      <c r="BC132" s="42" t="e">
        <f>'Master Sheet'!#REF!</f>
        <v>#REF!</v>
      </c>
      <c r="BD132" s="42" t="e">
        <f>'Master Sheet'!#REF!</f>
        <v>#REF!</v>
      </c>
      <c r="BE132" s="42" t="e">
        <f>'Master Sheet'!#REF!</f>
        <v>#REF!</v>
      </c>
      <c r="BF132" s="42" t="e">
        <f>'Master Sheet'!#REF!</f>
        <v>#REF!</v>
      </c>
      <c r="BG132" s="42" t="e">
        <f>'Master Sheet'!#REF!</f>
        <v>#REF!</v>
      </c>
      <c r="BH132" s="42" t="e">
        <f>'Master Sheet'!#REF!</f>
        <v>#REF!</v>
      </c>
      <c r="BI132" s="42" t="e">
        <f>'Master Sheet'!#REF!</f>
        <v>#REF!</v>
      </c>
      <c r="BJ132" s="42" t="e">
        <f>'Master Sheet'!#REF!</f>
        <v>#REF!</v>
      </c>
      <c r="BK132" s="42" t="e">
        <f>'Master Sheet'!#REF!</f>
        <v>#REF!</v>
      </c>
      <c r="BL132" s="42" t="e">
        <f>'Master Sheet'!#REF!</f>
        <v>#REF!</v>
      </c>
      <c r="BM132" s="42" t="e">
        <f>'Master Sheet'!#REF!</f>
        <v>#REF!</v>
      </c>
      <c r="BN132" s="42" t="e">
        <f>'Master Sheet'!#REF!</f>
        <v>#REF!</v>
      </c>
      <c r="BO132" s="42" t="e">
        <f>'Master Sheet'!#REF!</f>
        <v>#REF!</v>
      </c>
      <c r="BP132" s="42" t="e">
        <f>'Master Sheet'!#REF!</f>
        <v>#REF!</v>
      </c>
      <c r="BQ132" s="42" t="e">
        <f>'Master Sheet'!#REF!</f>
        <v>#REF!</v>
      </c>
      <c r="BR132" s="42" t="e">
        <f>'Master Sheet'!#REF!</f>
        <v>#REF!</v>
      </c>
      <c r="BS132" s="42" t="e">
        <f>'Master Sheet'!#REF!</f>
        <v>#REF!</v>
      </c>
      <c r="BT132" s="42" t="e">
        <f>'Master Sheet'!#REF!</f>
        <v>#REF!</v>
      </c>
      <c r="BU132" s="42" t="e">
        <f>'Master Sheet'!#REF!</f>
        <v>#REF!</v>
      </c>
      <c r="BV132" s="42" t="e">
        <f>'Master Sheet'!#REF!</f>
        <v>#REF!</v>
      </c>
      <c r="BW132" s="42" t="e">
        <f>'Master Sheet'!#REF!</f>
        <v>#REF!</v>
      </c>
      <c r="BX132" s="42" t="e">
        <f>'Master Sheet'!#REF!</f>
        <v>#REF!</v>
      </c>
      <c r="BY132" s="42" t="e">
        <f>'Master Sheet'!#REF!</f>
        <v>#REF!</v>
      </c>
    </row>
    <row r="133" spans="1:77" ht="15.95" customHeight="1" x14ac:dyDescent="0.25">
      <c r="A133" s="47"/>
      <c r="B133" s="117"/>
      <c r="C133" s="27"/>
      <c r="D133" s="118"/>
      <c r="E133" s="118"/>
      <c r="F133" s="118"/>
      <c r="G133" s="118"/>
      <c r="H133" s="118"/>
      <c r="I133" s="27"/>
      <c r="J133" s="119"/>
      <c r="K133" s="120"/>
      <c r="AP133" s="42" t="e">
        <f>'Master Sheet'!#REF!</f>
        <v>#REF!</v>
      </c>
      <c r="AQ133" s="42" t="e">
        <f>'Master Sheet'!#REF!</f>
        <v>#REF!</v>
      </c>
      <c r="AR133" s="42" t="e">
        <f>'Master Sheet'!#REF!</f>
        <v>#REF!</v>
      </c>
      <c r="AS133" s="42" t="e">
        <f>'Master Sheet'!#REF!</f>
        <v>#REF!</v>
      </c>
      <c r="AT133" s="42" t="e">
        <f>'Master Sheet'!#REF!</f>
        <v>#REF!</v>
      </c>
      <c r="AU133" s="42" t="e">
        <f>'Master Sheet'!#REF!</f>
        <v>#REF!</v>
      </c>
      <c r="AV133" s="42" t="e">
        <f>'Master Sheet'!#REF!</f>
        <v>#REF!</v>
      </c>
      <c r="AW133" s="42" t="e">
        <f>'Master Sheet'!#REF!</f>
        <v>#REF!</v>
      </c>
      <c r="AX133" s="42" t="e">
        <f>'Master Sheet'!#REF!</f>
        <v>#REF!</v>
      </c>
      <c r="AY133" s="42" t="e">
        <f>'Master Sheet'!#REF!</f>
        <v>#REF!</v>
      </c>
      <c r="AZ133" s="42" t="e">
        <f>'Master Sheet'!#REF!</f>
        <v>#REF!</v>
      </c>
      <c r="BA133" s="42" t="e">
        <f>'Master Sheet'!#REF!</f>
        <v>#REF!</v>
      </c>
      <c r="BB133" s="42" t="e">
        <f>'Master Sheet'!#REF!</f>
        <v>#REF!</v>
      </c>
      <c r="BC133" s="42" t="e">
        <f>'Master Sheet'!#REF!</f>
        <v>#REF!</v>
      </c>
      <c r="BD133" s="42" t="e">
        <f>'Master Sheet'!#REF!</f>
        <v>#REF!</v>
      </c>
      <c r="BE133" s="42" t="e">
        <f>'Master Sheet'!#REF!</f>
        <v>#REF!</v>
      </c>
      <c r="BF133" s="42" t="e">
        <f>'Master Sheet'!#REF!</f>
        <v>#REF!</v>
      </c>
      <c r="BG133" s="42" t="e">
        <f>'Master Sheet'!#REF!</f>
        <v>#REF!</v>
      </c>
      <c r="BH133" s="42" t="e">
        <f>'Master Sheet'!#REF!</f>
        <v>#REF!</v>
      </c>
      <c r="BI133" s="42" t="e">
        <f>'Master Sheet'!#REF!</f>
        <v>#REF!</v>
      </c>
      <c r="BJ133" s="42" t="e">
        <f>'Master Sheet'!#REF!</f>
        <v>#REF!</v>
      </c>
      <c r="BK133" s="42" t="e">
        <f>'Master Sheet'!#REF!</f>
        <v>#REF!</v>
      </c>
      <c r="BL133" s="42" t="e">
        <f>'Master Sheet'!#REF!</f>
        <v>#REF!</v>
      </c>
      <c r="BM133" s="42" t="e">
        <f>'Master Sheet'!#REF!</f>
        <v>#REF!</v>
      </c>
      <c r="BN133" s="42" t="e">
        <f>'Master Sheet'!#REF!</f>
        <v>#REF!</v>
      </c>
      <c r="BO133" s="42" t="e">
        <f>'Master Sheet'!#REF!</f>
        <v>#REF!</v>
      </c>
      <c r="BP133" s="42" t="e">
        <f>'Master Sheet'!#REF!</f>
        <v>#REF!</v>
      </c>
      <c r="BQ133" s="42" t="e">
        <f>'Master Sheet'!#REF!</f>
        <v>#REF!</v>
      </c>
      <c r="BR133" s="42" t="e">
        <f>'Master Sheet'!#REF!</f>
        <v>#REF!</v>
      </c>
      <c r="BS133" s="42" t="e">
        <f>'Master Sheet'!#REF!</f>
        <v>#REF!</v>
      </c>
      <c r="BT133" s="42" t="e">
        <f>'Master Sheet'!#REF!</f>
        <v>#REF!</v>
      </c>
      <c r="BU133" s="42" t="e">
        <f>'Master Sheet'!#REF!</f>
        <v>#REF!</v>
      </c>
      <c r="BV133" s="42" t="e">
        <f>'Master Sheet'!#REF!</f>
        <v>#REF!</v>
      </c>
      <c r="BW133" s="42" t="e">
        <f>'Master Sheet'!#REF!</f>
        <v>#REF!</v>
      </c>
      <c r="BX133" s="42" t="e">
        <f>'Master Sheet'!#REF!</f>
        <v>#REF!</v>
      </c>
      <c r="BY133" s="42" t="e">
        <f>'Master Sheet'!#REF!</f>
        <v>#REF!</v>
      </c>
    </row>
    <row r="134" spans="1:77" ht="15.95" customHeight="1" x14ac:dyDescent="0.25">
      <c r="A134" s="47"/>
      <c r="B134" s="117"/>
      <c r="C134" s="27"/>
      <c r="D134" s="118"/>
      <c r="E134" s="118"/>
      <c r="F134" s="118"/>
      <c r="G134" s="118"/>
      <c r="H134" s="118"/>
      <c r="I134" s="27"/>
      <c r="J134" s="119"/>
      <c r="K134" s="120"/>
      <c r="AP134" s="42" t="e">
        <f>'Master Sheet'!#REF!</f>
        <v>#REF!</v>
      </c>
      <c r="AQ134" s="42" t="e">
        <f>'Master Sheet'!#REF!</f>
        <v>#REF!</v>
      </c>
      <c r="AR134" s="42" t="e">
        <f>'Master Sheet'!#REF!</f>
        <v>#REF!</v>
      </c>
      <c r="AS134" s="42" t="e">
        <f>'Master Sheet'!#REF!</f>
        <v>#REF!</v>
      </c>
      <c r="AT134" s="42" t="e">
        <f>'Master Sheet'!#REF!</f>
        <v>#REF!</v>
      </c>
      <c r="AU134" s="42" t="e">
        <f>'Master Sheet'!#REF!</f>
        <v>#REF!</v>
      </c>
      <c r="AV134" s="42" t="e">
        <f>'Master Sheet'!#REF!</f>
        <v>#REF!</v>
      </c>
      <c r="AW134" s="42" t="e">
        <f>'Master Sheet'!#REF!</f>
        <v>#REF!</v>
      </c>
      <c r="AX134" s="42" t="e">
        <f>'Master Sheet'!#REF!</f>
        <v>#REF!</v>
      </c>
      <c r="AY134" s="42" t="e">
        <f>'Master Sheet'!#REF!</f>
        <v>#REF!</v>
      </c>
      <c r="AZ134" s="42" t="e">
        <f>'Master Sheet'!#REF!</f>
        <v>#REF!</v>
      </c>
      <c r="BA134" s="42" t="e">
        <f>'Master Sheet'!#REF!</f>
        <v>#REF!</v>
      </c>
      <c r="BB134" s="42" t="e">
        <f>'Master Sheet'!#REF!</f>
        <v>#REF!</v>
      </c>
      <c r="BC134" s="42" t="e">
        <f>'Master Sheet'!#REF!</f>
        <v>#REF!</v>
      </c>
      <c r="BD134" s="42" t="e">
        <f>'Master Sheet'!#REF!</f>
        <v>#REF!</v>
      </c>
      <c r="BE134" s="42" t="e">
        <f>'Master Sheet'!#REF!</f>
        <v>#REF!</v>
      </c>
      <c r="BF134" s="42" t="e">
        <f>'Master Sheet'!#REF!</f>
        <v>#REF!</v>
      </c>
      <c r="BG134" s="42" t="e">
        <f>'Master Sheet'!#REF!</f>
        <v>#REF!</v>
      </c>
      <c r="BH134" s="42" t="e">
        <f>'Master Sheet'!#REF!</f>
        <v>#REF!</v>
      </c>
      <c r="BI134" s="42" t="e">
        <f>'Master Sheet'!#REF!</f>
        <v>#REF!</v>
      </c>
      <c r="BJ134" s="42" t="e">
        <f>'Master Sheet'!#REF!</f>
        <v>#REF!</v>
      </c>
      <c r="BK134" s="42" t="e">
        <f>'Master Sheet'!#REF!</f>
        <v>#REF!</v>
      </c>
      <c r="BL134" s="42" t="e">
        <f>'Master Sheet'!#REF!</f>
        <v>#REF!</v>
      </c>
      <c r="BM134" s="42" t="e">
        <f>'Master Sheet'!#REF!</f>
        <v>#REF!</v>
      </c>
      <c r="BN134" s="42" t="e">
        <f>'Master Sheet'!#REF!</f>
        <v>#REF!</v>
      </c>
      <c r="BO134" s="42" t="e">
        <f>'Master Sheet'!#REF!</f>
        <v>#REF!</v>
      </c>
      <c r="BP134" s="42" t="e">
        <f>'Master Sheet'!#REF!</f>
        <v>#REF!</v>
      </c>
      <c r="BQ134" s="42" t="e">
        <f>'Master Sheet'!#REF!</f>
        <v>#REF!</v>
      </c>
      <c r="BR134" s="42" t="e">
        <f>'Master Sheet'!#REF!</f>
        <v>#REF!</v>
      </c>
      <c r="BS134" s="42" t="e">
        <f>'Master Sheet'!#REF!</f>
        <v>#REF!</v>
      </c>
      <c r="BT134" s="42" t="e">
        <f>'Master Sheet'!#REF!</f>
        <v>#REF!</v>
      </c>
      <c r="BU134" s="42" t="e">
        <f>'Master Sheet'!#REF!</f>
        <v>#REF!</v>
      </c>
      <c r="BV134" s="42" t="e">
        <f>'Master Sheet'!#REF!</f>
        <v>#REF!</v>
      </c>
      <c r="BW134" s="42" t="e">
        <f>'Master Sheet'!#REF!</f>
        <v>#REF!</v>
      </c>
      <c r="BX134" s="42" t="e">
        <f>'Master Sheet'!#REF!</f>
        <v>#REF!</v>
      </c>
      <c r="BY134" s="42" t="e">
        <f>'Master Sheet'!#REF!</f>
        <v>#REF!</v>
      </c>
    </row>
    <row r="135" spans="1:77" ht="15.95" customHeight="1" x14ac:dyDescent="0.25">
      <c r="A135" s="47"/>
      <c r="B135" s="117"/>
      <c r="C135" s="27"/>
      <c r="D135" s="118"/>
      <c r="E135" s="118"/>
      <c r="F135" s="118"/>
      <c r="G135" s="118"/>
      <c r="H135" s="118"/>
      <c r="I135" s="27"/>
      <c r="J135" s="119"/>
      <c r="K135" s="120"/>
      <c r="AP135" s="42" t="e">
        <f>'Master Sheet'!#REF!</f>
        <v>#REF!</v>
      </c>
      <c r="AQ135" s="42" t="e">
        <f>'Master Sheet'!#REF!</f>
        <v>#REF!</v>
      </c>
      <c r="AR135" s="42" t="e">
        <f>'Master Sheet'!#REF!</f>
        <v>#REF!</v>
      </c>
      <c r="AS135" s="42" t="e">
        <f>'Master Sheet'!#REF!</f>
        <v>#REF!</v>
      </c>
      <c r="AT135" s="42" t="e">
        <f>'Master Sheet'!#REF!</f>
        <v>#REF!</v>
      </c>
      <c r="AU135" s="42" t="e">
        <f>'Master Sheet'!#REF!</f>
        <v>#REF!</v>
      </c>
      <c r="AV135" s="42" t="e">
        <f>'Master Sheet'!#REF!</f>
        <v>#REF!</v>
      </c>
      <c r="AW135" s="42" t="e">
        <f>'Master Sheet'!#REF!</f>
        <v>#REF!</v>
      </c>
      <c r="AX135" s="42" t="e">
        <f>'Master Sheet'!#REF!</f>
        <v>#REF!</v>
      </c>
      <c r="AY135" s="42" t="e">
        <f>'Master Sheet'!#REF!</f>
        <v>#REF!</v>
      </c>
      <c r="AZ135" s="42" t="e">
        <f>'Master Sheet'!#REF!</f>
        <v>#REF!</v>
      </c>
      <c r="BA135" s="42" t="e">
        <f>'Master Sheet'!#REF!</f>
        <v>#REF!</v>
      </c>
      <c r="BB135" s="42" t="e">
        <f>'Master Sheet'!#REF!</f>
        <v>#REF!</v>
      </c>
      <c r="BC135" s="42" t="e">
        <f>'Master Sheet'!#REF!</f>
        <v>#REF!</v>
      </c>
      <c r="BD135" s="42" t="e">
        <f>'Master Sheet'!#REF!</f>
        <v>#REF!</v>
      </c>
      <c r="BE135" s="42" t="e">
        <f>'Master Sheet'!#REF!</f>
        <v>#REF!</v>
      </c>
      <c r="BF135" s="42" t="e">
        <f>'Master Sheet'!#REF!</f>
        <v>#REF!</v>
      </c>
      <c r="BG135" s="42" t="e">
        <f>'Master Sheet'!#REF!</f>
        <v>#REF!</v>
      </c>
      <c r="BH135" s="42" t="e">
        <f>'Master Sheet'!#REF!</f>
        <v>#REF!</v>
      </c>
      <c r="BI135" s="42" t="e">
        <f>'Master Sheet'!#REF!</f>
        <v>#REF!</v>
      </c>
      <c r="BJ135" s="42" t="e">
        <f>'Master Sheet'!#REF!</f>
        <v>#REF!</v>
      </c>
      <c r="BK135" s="42" t="e">
        <f>'Master Sheet'!#REF!</f>
        <v>#REF!</v>
      </c>
      <c r="BL135" s="42" t="e">
        <f>'Master Sheet'!#REF!</f>
        <v>#REF!</v>
      </c>
      <c r="BM135" s="42" t="e">
        <f>'Master Sheet'!#REF!</f>
        <v>#REF!</v>
      </c>
      <c r="BN135" s="42" t="e">
        <f>'Master Sheet'!#REF!</f>
        <v>#REF!</v>
      </c>
      <c r="BO135" s="42" t="e">
        <f>'Master Sheet'!#REF!</f>
        <v>#REF!</v>
      </c>
      <c r="BP135" s="42" t="e">
        <f>'Master Sheet'!#REF!</f>
        <v>#REF!</v>
      </c>
      <c r="BQ135" s="42" t="e">
        <f>'Master Sheet'!#REF!</f>
        <v>#REF!</v>
      </c>
      <c r="BR135" s="42" t="e">
        <f>'Master Sheet'!#REF!</f>
        <v>#REF!</v>
      </c>
      <c r="BS135" s="42" t="e">
        <f>'Master Sheet'!#REF!</f>
        <v>#REF!</v>
      </c>
      <c r="BT135" s="42" t="e">
        <f>'Master Sheet'!#REF!</f>
        <v>#REF!</v>
      </c>
      <c r="BU135" s="42" t="e">
        <f>'Master Sheet'!#REF!</f>
        <v>#REF!</v>
      </c>
      <c r="BV135" s="42" t="e">
        <f>'Master Sheet'!#REF!</f>
        <v>#REF!</v>
      </c>
      <c r="BW135" s="42" t="e">
        <f>'Master Sheet'!#REF!</f>
        <v>#REF!</v>
      </c>
      <c r="BX135" s="42" t="e">
        <f>'Master Sheet'!#REF!</f>
        <v>#REF!</v>
      </c>
      <c r="BY135" s="42" t="e">
        <f>'Master Sheet'!#REF!</f>
        <v>#REF!</v>
      </c>
    </row>
    <row r="136" spans="1:77" ht="15.95" customHeight="1" x14ac:dyDescent="0.25">
      <c r="A136" s="47"/>
      <c r="B136" s="117"/>
      <c r="C136" s="27"/>
      <c r="D136" s="118"/>
      <c r="E136" s="118"/>
      <c r="F136" s="118"/>
      <c r="G136" s="118"/>
      <c r="H136" s="118"/>
      <c r="I136" s="27"/>
      <c r="J136" s="119"/>
      <c r="K136" s="120"/>
      <c r="AP136" s="42" t="e">
        <f>'Master Sheet'!#REF!</f>
        <v>#REF!</v>
      </c>
      <c r="AQ136" s="42" t="e">
        <f>'Master Sheet'!#REF!</f>
        <v>#REF!</v>
      </c>
      <c r="AR136" s="42" t="e">
        <f>'Master Sheet'!#REF!</f>
        <v>#REF!</v>
      </c>
      <c r="AS136" s="42" t="e">
        <f>'Master Sheet'!#REF!</f>
        <v>#REF!</v>
      </c>
      <c r="AT136" s="42" t="e">
        <f>'Master Sheet'!#REF!</f>
        <v>#REF!</v>
      </c>
      <c r="AU136" s="42" t="e">
        <f>'Master Sheet'!#REF!</f>
        <v>#REF!</v>
      </c>
      <c r="AV136" s="42" t="e">
        <f>'Master Sheet'!#REF!</f>
        <v>#REF!</v>
      </c>
      <c r="AW136" s="42" t="e">
        <f>'Master Sheet'!#REF!</f>
        <v>#REF!</v>
      </c>
      <c r="AX136" s="42" t="e">
        <f>'Master Sheet'!#REF!</f>
        <v>#REF!</v>
      </c>
      <c r="AY136" s="42" t="e">
        <f>'Master Sheet'!#REF!</f>
        <v>#REF!</v>
      </c>
      <c r="AZ136" s="42" t="e">
        <f>'Master Sheet'!#REF!</f>
        <v>#REF!</v>
      </c>
      <c r="BA136" s="42" t="e">
        <f>'Master Sheet'!#REF!</f>
        <v>#REF!</v>
      </c>
      <c r="BB136" s="42" t="e">
        <f>'Master Sheet'!#REF!</f>
        <v>#REF!</v>
      </c>
      <c r="BC136" s="42" t="e">
        <f>'Master Sheet'!#REF!</f>
        <v>#REF!</v>
      </c>
      <c r="BD136" s="42" t="e">
        <f>'Master Sheet'!#REF!</f>
        <v>#REF!</v>
      </c>
      <c r="BE136" s="42" t="e">
        <f>'Master Sheet'!#REF!</f>
        <v>#REF!</v>
      </c>
      <c r="BF136" s="42" t="e">
        <f>'Master Sheet'!#REF!</f>
        <v>#REF!</v>
      </c>
      <c r="BG136" s="42" t="e">
        <f>'Master Sheet'!#REF!</f>
        <v>#REF!</v>
      </c>
      <c r="BH136" s="42" t="e">
        <f>'Master Sheet'!#REF!</f>
        <v>#REF!</v>
      </c>
      <c r="BI136" s="42" t="e">
        <f>'Master Sheet'!#REF!</f>
        <v>#REF!</v>
      </c>
      <c r="BJ136" s="42" t="e">
        <f>'Master Sheet'!#REF!</f>
        <v>#REF!</v>
      </c>
      <c r="BK136" s="42" t="e">
        <f>'Master Sheet'!#REF!</f>
        <v>#REF!</v>
      </c>
      <c r="BL136" s="42" t="e">
        <f>'Master Sheet'!#REF!</f>
        <v>#REF!</v>
      </c>
      <c r="BM136" s="42" t="e">
        <f>'Master Sheet'!#REF!</f>
        <v>#REF!</v>
      </c>
      <c r="BN136" s="42" t="e">
        <f>'Master Sheet'!#REF!</f>
        <v>#REF!</v>
      </c>
      <c r="BO136" s="42" t="e">
        <f>'Master Sheet'!#REF!</f>
        <v>#REF!</v>
      </c>
      <c r="BP136" s="42" t="e">
        <f>'Master Sheet'!#REF!</f>
        <v>#REF!</v>
      </c>
      <c r="BQ136" s="42" t="e">
        <f>'Master Sheet'!#REF!</f>
        <v>#REF!</v>
      </c>
      <c r="BR136" s="42" t="e">
        <f>'Master Sheet'!#REF!</f>
        <v>#REF!</v>
      </c>
      <c r="BS136" s="42" t="e">
        <f>'Master Sheet'!#REF!</f>
        <v>#REF!</v>
      </c>
      <c r="BT136" s="42" t="e">
        <f>'Master Sheet'!#REF!</f>
        <v>#REF!</v>
      </c>
      <c r="BU136" s="42" t="e">
        <f>'Master Sheet'!#REF!</f>
        <v>#REF!</v>
      </c>
      <c r="BV136" s="42" t="e">
        <f>'Master Sheet'!#REF!</f>
        <v>#REF!</v>
      </c>
      <c r="BW136" s="42" t="e">
        <f>'Master Sheet'!#REF!</f>
        <v>#REF!</v>
      </c>
      <c r="BX136" s="42" t="e">
        <f>'Master Sheet'!#REF!</f>
        <v>#REF!</v>
      </c>
      <c r="BY136" s="42" t="e">
        <f>'Master Sheet'!#REF!</f>
        <v>#REF!</v>
      </c>
    </row>
    <row r="137" spans="1:77" ht="15.95" customHeight="1" x14ac:dyDescent="0.3">
      <c r="A137" s="2"/>
      <c r="B137" s="16"/>
      <c r="C137" s="17"/>
      <c r="D137" s="18"/>
      <c r="E137" s="18"/>
      <c r="F137" s="18"/>
      <c r="G137" s="54"/>
      <c r="H137" s="54"/>
      <c r="I137" s="54"/>
      <c r="J137" s="121"/>
      <c r="K137" s="2"/>
      <c r="AP137" s="42" t="e">
        <f>'Master Sheet'!#REF!</f>
        <v>#REF!</v>
      </c>
      <c r="AQ137" s="42" t="e">
        <f>'Master Sheet'!#REF!</f>
        <v>#REF!</v>
      </c>
      <c r="AR137" s="42" t="e">
        <f>'Master Sheet'!#REF!</f>
        <v>#REF!</v>
      </c>
      <c r="AS137" s="42" t="e">
        <f>'Master Sheet'!#REF!</f>
        <v>#REF!</v>
      </c>
      <c r="AT137" s="42" t="e">
        <f>'Master Sheet'!#REF!</f>
        <v>#REF!</v>
      </c>
      <c r="AU137" s="42" t="e">
        <f>'Master Sheet'!#REF!</f>
        <v>#REF!</v>
      </c>
      <c r="AV137" s="42" t="e">
        <f>'Master Sheet'!#REF!</f>
        <v>#REF!</v>
      </c>
      <c r="AW137" s="42" t="e">
        <f>'Master Sheet'!#REF!</f>
        <v>#REF!</v>
      </c>
      <c r="AX137" s="42" t="e">
        <f>'Master Sheet'!#REF!</f>
        <v>#REF!</v>
      </c>
      <c r="AY137" s="42" t="e">
        <f>'Master Sheet'!#REF!</f>
        <v>#REF!</v>
      </c>
      <c r="AZ137" s="42" t="e">
        <f>'Master Sheet'!#REF!</f>
        <v>#REF!</v>
      </c>
      <c r="BA137" s="42" t="e">
        <f>'Master Sheet'!#REF!</f>
        <v>#REF!</v>
      </c>
      <c r="BB137" s="42" t="e">
        <f>'Master Sheet'!#REF!</f>
        <v>#REF!</v>
      </c>
      <c r="BC137" s="42" t="e">
        <f>'Master Sheet'!#REF!</f>
        <v>#REF!</v>
      </c>
      <c r="BD137" s="42" t="e">
        <f>'Master Sheet'!#REF!</f>
        <v>#REF!</v>
      </c>
      <c r="BE137" s="42" t="e">
        <f>'Master Sheet'!#REF!</f>
        <v>#REF!</v>
      </c>
      <c r="BF137" s="42" t="e">
        <f>'Master Sheet'!#REF!</f>
        <v>#REF!</v>
      </c>
      <c r="BG137" s="42" t="e">
        <f>'Master Sheet'!#REF!</f>
        <v>#REF!</v>
      </c>
      <c r="BH137" s="42" t="e">
        <f>'Master Sheet'!#REF!</f>
        <v>#REF!</v>
      </c>
      <c r="BI137" s="42" t="e">
        <f>'Master Sheet'!#REF!</f>
        <v>#REF!</v>
      </c>
      <c r="BJ137" s="42" t="e">
        <f>'Master Sheet'!#REF!</f>
        <v>#REF!</v>
      </c>
      <c r="BK137" s="42" t="e">
        <f>'Master Sheet'!#REF!</f>
        <v>#REF!</v>
      </c>
      <c r="BL137" s="42" t="e">
        <f>'Master Sheet'!#REF!</f>
        <v>#REF!</v>
      </c>
      <c r="BM137" s="42" t="e">
        <f>'Master Sheet'!#REF!</f>
        <v>#REF!</v>
      </c>
      <c r="BN137" s="42" t="e">
        <f>'Master Sheet'!#REF!</f>
        <v>#REF!</v>
      </c>
      <c r="BO137" s="42" t="e">
        <f>'Master Sheet'!#REF!</f>
        <v>#REF!</v>
      </c>
      <c r="BP137" s="42" t="e">
        <f>'Master Sheet'!#REF!</f>
        <v>#REF!</v>
      </c>
      <c r="BQ137" s="42" t="e">
        <f>'Master Sheet'!#REF!</f>
        <v>#REF!</v>
      </c>
      <c r="BR137" s="42" t="e">
        <f>'Master Sheet'!#REF!</f>
        <v>#REF!</v>
      </c>
      <c r="BS137" s="42" t="e">
        <f>'Master Sheet'!#REF!</f>
        <v>#REF!</v>
      </c>
      <c r="BT137" s="42" t="e">
        <f>'Master Sheet'!#REF!</f>
        <v>#REF!</v>
      </c>
      <c r="BU137" s="42" t="e">
        <f>'Master Sheet'!#REF!</f>
        <v>#REF!</v>
      </c>
      <c r="BV137" s="42" t="e">
        <f>'Master Sheet'!#REF!</f>
        <v>#REF!</v>
      </c>
      <c r="BW137" s="42" t="e">
        <f>'Master Sheet'!#REF!</f>
        <v>#REF!</v>
      </c>
      <c r="BX137" s="42" t="e">
        <f>'Master Sheet'!#REF!</f>
        <v>#REF!</v>
      </c>
      <c r="BY137" s="42" t="e">
        <f>'Master Sheet'!#REF!</f>
        <v>#REF!</v>
      </c>
    </row>
    <row r="138" spans="1:77" ht="18.75" x14ac:dyDescent="0.3">
      <c r="A138" s="2"/>
      <c r="B138" s="16"/>
      <c r="C138" s="17"/>
      <c r="D138" s="18"/>
      <c r="E138" s="18"/>
      <c r="F138" s="18"/>
      <c r="G138" s="54"/>
      <c r="H138" s="54"/>
      <c r="I138" s="54"/>
      <c r="J138" s="121"/>
      <c r="K138" s="2"/>
      <c r="AP138" s="42" t="e">
        <f>'Master Sheet'!#REF!</f>
        <v>#REF!</v>
      </c>
      <c r="AQ138" s="42" t="e">
        <f>'Master Sheet'!#REF!</f>
        <v>#REF!</v>
      </c>
      <c r="AR138" s="42" t="e">
        <f>'Master Sheet'!#REF!</f>
        <v>#REF!</v>
      </c>
      <c r="AS138" s="42" t="e">
        <f>'Master Sheet'!#REF!</f>
        <v>#REF!</v>
      </c>
      <c r="AT138" s="42" t="e">
        <f>'Master Sheet'!#REF!</f>
        <v>#REF!</v>
      </c>
      <c r="AU138" s="42" t="e">
        <f>'Master Sheet'!#REF!</f>
        <v>#REF!</v>
      </c>
      <c r="AV138" s="42" t="e">
        <f>'Master Sheet'!#REF!</f>
        <v>#REF!</v>
      </c>
      <c r="AW138" s="42" t="e">
        <f>'Master Sheet'!#REF!</f>
        <v>#REF!</v>
      </c>
      <c r="AX138" s="42" t="e">
        <f>'Master Sheet'!#REF!</f>
        <v>#REF!</v>
      </c>
      <c r="AY138" s="42" t="e">
        <f>'Master Sheet'!#REF!</f>
        <v>#REF!</v>
      </c>
      <c r="AZ138" s="42" t="e">
        <f>'Master Sheet'!#REF!</f>
        <v>#REF!</v>
      </c>
      <c r="BA138" s="42" t="e">
        <f>'Master Sheet'!#REF!</f>
        <v>#REF!</v>
      </c>
      <c r="BB138" s="42" t="e">
        <f>'Master Sheet'!#REF!</f>
        <v>#REF!</v>
      </c>
      <c r="BC138" s="42" t="e">
        <f>'Master Sheet'!#REF!</f>
        <v>#REF!</v>
      </c>
      <c r="BD138" s="42" t="e">
        <f>'Master Sheet'!#REF!</f>
        <v>#REF!</v>
      </c>
      <c r="BE138" s="42" t="e">
        <f>'Master Sheet'!#REF!</f>
        <v>#REF!</v>
      </c>
      <c r="BF138" s="42" t="e">
        <f>'Master Sheet'!#REF!</f>
        <v>#REF!</v>
      </c>
      <c r="BG138" s="42" t="e">
        <f>'Master Sheet'!#REF!</f>
        <v>#REF!</v>
      </c>
      <c r="BH138" s="42" t="e">
        <f>'Master Sheet'!#REF!</f>
        <v>#REF!</v>
      </c>
      <c r="BI138" s="42" t="e">
        <f>'Master Sheet'!#REF!</f>
        <v>#REF!</v>
      </c>
      <c r="BJ138" s="42" t="e">
        <f>'Master Sheet'!#REF!</f>
        <v>#REF!</v>
      </c>
      <c r="BK138" s="42" t="e">
        <f>'Master Sheet'!#REF!</f>
        <v>#REF!</v>
      </c>
      <c r="BL138" s="42" t="e">
        <f>'Master Sheet'!#REF!</f>
        <v>#REF!</v>
      </c>
      <c r="BM138" s="42" t="e">
        <f>'Master Sheet'!#REF!</f>
        <v>#REF!</v>
      </c>
      <c r="BN138" s="42" t="e">
        <f>'Master Sheet'!#REF!</f>
        <v>#REF!</v>
      </c>
      <c r="BO138" s="42" t="e">
        <f>'Master Sheet'!#REF!</f>
        <v>#REF!</v>
      </c>
      <c r="BP138" s="42" t="e">
        <f>'Master Sheet'!#REF!</f>
        <v>#REF!</v>
      </c>
      <c r="BQ138" s="42" t="e">
        <f>'Master Sheet'!#REF!</f>
        <v>#REF!</v>
      </c>
      <c r="BR138" s="42" t="e">
        <f>'Master Sheet'!#REF!</f>
        <v>#REF!</v>
      </c>
      <c r="BS138" s="42" t="e">
        <f>'Master Sheet'!#REF!</f>
        <v>#REF!</v>
      </c>
      <c r="BT138" s="42" t="e">
        <f>'Master Sheet'!#REF!</f>
        <v>#REF!</v>
      </c>
      <c r="BU138" s="42" t="e">
        <f>'Master Sheet'!#REF!</f>
        <v>#REF!</v>
      </c>
      <c r="BV138" s="42" t="e">
        <f>'Master Sheet'!#REF!</f>
        <v>#REF!</v>
      </c>
      <c r="BW138" s="42" t="e">
        <f>'Master Sheet'!#REF!</f>
        <v>#REF!</v>
      </c>
      <c r="BX138" s="42" t="e">
        <f>'Master Sheet'!#REF!</f>
        <v>#REF!</v>
      </c>
      <c r="BY138" s="42" t="e">
        <f>'Master Sheet'!#REF!</f>
        <v>#REF!</v>
      </c>
    </row>
    <row r="139" spans="1:7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121"/>
      <c r="K139" s="2"/>
      <c r="AP139" s="42" t="e">
        <f>'Master Sheet'!#REF!</f>
        <v>#REF!</v>
      </c>
      <c r="AQ139" s="42" t="e">
        <f>'Master Sheet'!#REF!</f>
        <v>#REF!</v>
      </c>
      <c r="AR139" s="42" t="e">
        <f>'Master Sheet'!#REF!</f>
        <v>#REF!</v>
      </c>
      <c r="AS139" s="42" t="e">
        <f>'Master Sheet'!#REF!</f>
        <v>#REF!</v>
      </c>
      <c r="AT139" s="42" t="e">
        <f>'Master Sheet'!#REF!</f>
        <v>#REF!</v>
      </c>
      <c r="AU139" s="42" t="e">
        <f>'Master Sheet'!#REF!</f>
        <v>#REF!</v>
      </c>
      <c r="AV139" s="42" t="e">
        <f>'Master Sheet'!#REF!</f>
        <v>#REF!</v>
      </c>
      <c r="AW139" s="42" t="e">
        <f>'Master Sheet'!#REF!</f>
        <v>#REF!</v>
      </c>
      <c r="AX139" s="42" t="e">
        <f>'Master Sheet'!#REF!</f>
        <v>#REF!</v>
      </c>
      <c r="AY139" s="42" t="e">
        <f>'Master Sheet'!#REF!</f>
        <v>#REF!</v>
      </c>
      <c r="AZ139" s="42" t="e">
        <f>'Master Sheet'!#REF!</f>
        <v>#REF!</v>
      </c>
      <c r="BA139" s="42" t="e">
        <f>'Master Sheet'!#REF!</f>
        <v>#REF!</v>
      </c>
      <c r="BB139" s="42" t="e">
        <f>'Master Sheet'!#REF!</f>
        <v>#REF!</v>
      </c>
      <c r="BC139" s="42" t="e">
        <f>'Master Sheet'!#REF!</f>
        <v>#REF!</v>
      </c>
      <c r="BD139" s="42" t="e">
        <f>'Master Sheet'!#REF!</f>
        <v>#REF!</v>
      </c>
      <c r="BE139" s="42" t="e">
        <f>'Master Sheet'!#REF!</f>
        <v>#REF!</v>
      </c>
      <c r="BF139" s="42" t="e">
        <f>'Master Sheet'!#REF!</f>
        <v>#REF!</v>
      </c>
      <c r="BG139" s="42" t="e">
        <f>'Master Sheet'!#REF!</f>
        <v>#REF!</v>
      </c>
      <c r="BH139" s="42" t="e">
        <f>'Master Sheet'!#REF!</f>
        <v>#REF!</v>
      </c>
      <c r="BI139" s="42" t="e">
        <f>'Master Sheet'!#REF!</f>
        <v>#REF!</v>
      </c>
      <c r="BJ139" s="42" t="e">
        <f>'Master Sheet'!#REF!</f>
        <v>#REF!</v>
      </c>
      <c r="BK139" s="42" t="e">
        <f>'Master Sheet'!#REF!</f>
        <v>#REF!</v>
      </c>
      <c r="BL139" s="42" t="e">
        <f>'Master Sheet'!#REF!</f>
        <v>#REF!</v>
      </c>
      <c r="BM139" s="42" t="e">
        <f>'Master Sheet'!#REF!</f>
        <v>#REF!</v>
      </c>
      <c r="BN139" s="42" t="e">
        <f>'Master Sheet'!#REF!</f>
        <v>#REF!</v>
      </c>
      <c r="BO139" s="42" t="e">
        <f>'Master Sheet'!#REF!</f>
        <v>#REF!</v>
      </c>
      <c r="BP139" s="42" t="e">
        <f>'Master Sheet'!#REF!</f>
        <v>#REF!</v>
      </c>
      <c r="BQ139" s="42" t="e">
        <f>'Master Sheet'!#REF!</f>
        <v>#REF!</v>
      </c>
      <c r="BR139" s="42" t="e">
        <f>'Master Sheet'!#REF!</f>
        <v>#REF!</v>
      </c>
      <c r="BS139" s="42" t="e">
        <f>'Master Sheet'!#REF!</f>
        <v>#REF!</v>
      </c>
      <c r="BT139" s="42" t="e">
        <f>'Master Sheet'!#REF!</f>
        <v>#REF!</v>
      </c>
      <c r="BU139" s="42" t="e">
        <f>'Master Sheet'!#REF!</f>
        <v>#REF!</v>
      </c>
      <c r="BV139" s="42" t="e">
        <f>'Master Sheet'!#REF!</f>
        <v>#REF!</v>
      </c>
      <c r="BW139" s="42" t="e">
        <f>'Master Sheet'!#REF!</f>
        <v>#REF!</v>
      </c>
      <c r="BX139" s="42" t="e">
        <f>'Master Sheet'!#REF!</f>
        <v>#REF!</v>
      </c>
      <c r="BY139" s="42" t="e">
        <f>'Master Sheet'!#REF!</f>
        <v>#REF!</v>
      </c>
    </row>
    <row r="140" spans="1:7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121"/>
      <c r="K140" s="2"/>
      <c r="AP140" s="42" t="e">
        <f>'Master Sheet'!#REF!</f>
        <v>#REF!</v>
      </c>
      <c r="AQ140" s="42" t="e">
        <f>'Master Sheet'!#REF!</f>
        <v>#REF!</v>
      </c>
      <c r="AR140" s="42" t="e">
        <f>'Master Sheet'!#REF!</f>
        <v>#REF!</v>
      </c>
      <c r="AS140" s="42" t="e">
        <f>'Master Sheet'!#REF!</f>
        <v>#REF!</v>
      </c>
      <c r="AT140" s="42" t="e">
        <f>'Master Sheet'!#REF!</f>
        <v>#REF!</v>
      </c>
      <c r="AU140" s="42" t="e">
        <f>'Master Sheet'!#REF!</f>
        <v>#REF!</v>
      </c>
      <c r="AV140" s="42" t="e">
        <f>'Master Sheet'!#REF!</f>
        <v>#REF!</v>
      </c>
      <c r="AW140" s="42" t="e">
        <f>'Master Sheet'!#REF!</f>
        <v>#REF!</v>
      </c>
      <c r="AX140" s="42" t="e">
        <f>'Master Sheet'!#REF!</f>
        <v>#REF!</v>
      </c>
      <c r="AY140" s="42" t="e">
        <f>'Master Sheet'!#REF!</f>
        <v>#REF!</v>
      </c>
      <c r="AZ140" s="42" t="e">
        <f>'Master Sheet'!#REF!</f>
        <v>#REF!</v>
      </c>
      <c r="BA140" s="42" t="e">
        <f>'Master Sheet'!#REF!</f>
        <v>#REF!</v>
      </c>
      <c r="BB140" s="42" t="e">
        <f>'Master Sheet'!#REF!</f>
        <v>#REF!</v>
      </c>
      <c r="BC140" s="42" t="e">
        <f>'Master Sheet'!#REF!</f>
        <v>#REF!</v>
      </c>
      <c r="BD140" s="42" t="e">
        <f>'Master Sheet'!#REF!</f>
        <v>#REF!</v>
      </c>
      <c r="BE140" s="42" t="e">
        <f>'Master Sheet'!#REF!</f>
        <v>#REF!</v>
      </c>
      <c r="BF140" s="42" t="e">
        <f>'Master Sheet'!#REF!</f>
        <v>#REF!</v>
      </c>
      <c r="BG140" s="42" t="e">
        <f>'Master Sheet'!#REF!</f>
        <v>#REF!</v>
      </c>
      <c r="BH140" s="42" t="e">
        <f>'Master Sheet'!#REF!</f>
        <v>#REF!</v>
      </c>
      <c r="BI140" s="42" t="e">
        <f>'Master Sheet'!#REF!</f>
        <v>#REF!</v>
      </c>
      <c r="BJ140" s="42" t="e">
        <f>'Master Sheet'!#REF!</f>
        <v>#REF!</v>
      </c>
      <c r="BK140" s="42" t="e">
        <f>'Master Sheet'!#REF!</f>
        <v>#REF!</v>
      </c>
      <c r="BL140" s="42" t="e">
        <f>'Master Sheet'!#REF!</f>
        <v>#REF!</v>
      </c>
      <c r="BM140" s="42" t="e">
        <f>'Master Sheet'!#REF!</f>
        <v>#REF!</v>
      </c>
      <c r="BN140" s="42" t="e">
        <f>'Master Sheet'!#REF!</f>
        <v>#REF!</v>
      </c>
      <c r="BO140" s="42" t="e">
        <f>'Master Sheet'!#REF!</f>
        <v>#REF!</v>
      </c>
      <c r="BP140" s="42" t="e">
        <f>'Master Sheet'!#REF!</f>
        <v>#REF!</v>
      </c>
      <c r="BQ140" s="42" t="e">
        <f>'Master Sheet'!#REF!</f>
        <v>#REF!</v>
      </c>
      <c r="BR140" s="42" t="e">
        <f>'Master Sheet'!#REF!</f>
        <v>#REF!</v>
      </c>
      <c r="BS140" s="42" t="e">
        <f>'Master Sheet'!#REF!</f>
        <v>#REF!</v>
      </c>
      <c r="BT140" s="42" t="e">
        <f>'Master Sheet'!#REF!</f>
        <v>#REF!</v>
      </c>
      <c r="BU140" s="42" t="e">
        <f>'Master Sheet'!#REF!</f>
        <v>#REF!</v>
      </c>
      <c r="BV140" s="42" t="e">
        <f>'Master Sheet'!#REF!</f>
        <v>#REF!</v>
      </c>
      <c r="BW140" s="42" t="e">
        <f>'Master Sheet'!#REF!</f>
        <v>#REF!</v>
      </c>
      <c r="BX140" s="42" t="e">
        <f>'Master Sheet'!#REF!</f>
        <v>#REF!</v>
      </c>
      <c r="BY140" s="42" t="e">
        <f>'Master Sheet'!#REF!</f>
        <v>#REF!</v>
      </c>
    </row>
    <row r="141" spans="1:7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121"/>
      <c r="K141" s="2"/>
      <c r="AP141" s="42" t="e">
        <f>'Master Sheet'!#REF!</f>
        <v>#REF!</v>
      </c>
      <c r="AQ141" s="42" t="e">
        <f>'Master Sheet'!#REF!</f>
        <v>#REF!</v>
      </c>
      <c r="AR141" s="42" t="e">
        <f>'Master Sheet'!#REF!</f>
        <v>#REF!</v>
      </c>
      <c r="AS141" s="42" t="e">
        <f>'Master Sheet'!#REF!</f>
        <v>#REF!</v>
      </c>
      <c r="AT141" s="42" t="e">
        <f>'Master Sheet'!#REF!</f>
        <v>#REF!</v>
      </c>
      <c r="AU141" s="42" t="e">
        <f>'Master Sheet'!#REF!</f>
        <v>#REF!</v>
      </c>
      <c r="AV141" s="42" t="e">
        <f>'Master Sheet'!#REF!</f>
        <v>#REF!</v>
      </c>
      <c r="AW141" s="42" t="e">
        <f>'Master Sheet'!#REF!</f>
        <v>#REF!</v>
      </c>
      <c r="AX141" s="42" t="e">
        <f>'Master Sheet'!#REF!</f>
        <v>#REF!</v>
      </c>
      <c r="AY141" s="42" t="e">
        <f>'Master Sheet'!#REF!</f>
        <v>#REF!</v>
      </c>
      <c r="AZ141" s="42" t="e">
        <f>'Master Sheet'!#REF!</f>
        <v>#REF!</v>
      </c>
      <c r="BA141" s="42" t="e">
        <f>'Master Sheet'!#REF!</f>
        <v>#REF!</v>
      </c>
      <c r="BB141" s="42" t="e">
        <f>'Master Sheet'!#REF!</f>
        <v>#REF!</v>
      </c>
      <c r="BC141" s="42" t="e">
        <f>'Master Sheet'!#REF!</f>
        <v>#REF!</v>
      </c>
      <c r="BD141" s="42" t="e">
        <f>'Master Sheet'!#REF!</f>
        <v>#REF!</v>
      </c>
      <c r="BE141" s="42" t="e">
        <f>'Master Sheet'!#REF!</f>
        <v>#REF!</v>
      </c>
      <c r="BF141" s="42" t="e">
        <f>'Master Sheet'!#REF!</f>
        <v>#REF!</v>
      </c>
      <c r="BG141" s="42" t="e">
        <f>'Master Sheet'!#REF!</f>
        <v>#REF!</v>
      </c>
      <c r="BH141" s="42" t="e">
        <f>'Master Sheet'!#REF!</f>
        <v>#REF!</v>
      </c>
      <c r="BI141" s="42" t="e">
        <f>'Master Sheet'!#REF!</f>
        <v>#REF!</v>
      </c>
      <c r="BJ141" s="42" t="e">
        <f>'Master Sheet'!#REF!</f>
        <v>#REF!</v>
      </c>
      <c r="BK141" s="42" t="e">
        <f>'Master Sheet'!#REF!</f>
        <v>#REF!</v>
      </c>
      <c r="BL141" s="42" t="e">
        <f>'Master Sheet'!#REF!</f>
        <v>#REF!</v>
      </c>
      <c r="BM141" s="42" t="e">
        <f>'Master Sheet'!#REF!</f>
        <v>#REF!</v>
      </c>
      <c r="BN141" s="42" t="e">
        <f>'Master Sheet'!#REF!</f>
        <v>#REF!</v>
      </c>
      <c r="BO141" s="42" t="e">
        <f>'Master Sheet'!#REF!</f>
        <v>#REF!</v>
      </c>
      <c r="BP141" s="42" t="e">
        <f>'Master Sheet'!#REF!</f>
        <v>#REF!</v>
      </c>
      <c r="BQ141" s="42" t="e">
        <f>'Master Sheet'!#REF!</f>
        <v>#REF!</v>
      </c>
      <c r="BR141" s="42" t="e">
        <f>'Master Sheet'!#REF!</f>
        <v>#REF!</v>
      </c>
      <c r="BS141" s="42" t="e">
        <f>'Master Sheet'!#REF!</f>
        <v>#REF!</v>
      </c>
      <c r="BT141" s="42" t="e">
        <f>'Master Sheet'!#REF!</f>
        <v>#REF!</v>
      </c>
      <c r="BU141" s="42" t="e">
        <f>'Master Sheet'!#REF!</f>
        <v>#REF!</v>
      </c>
      <c r="BV141" s="42" t="e">
        <f>'Master Sheet'!#REF!</f>
        <v>#REF!</v>
      </c>
      <c r="BW141" s="42" t="e">
        <f>'Master Sheet'!#REF!</f>
        <v>#REF!</v>
      </c>
      <c r="BX141" s="42" t="e">
        <f>'Master Sheet'!#REF!</f>
        <v>#REF!</v>
      </c>
      <c r="BY141" s="42" t="e">
        <f>'Master Sheet'!#REF!</f>
        <v>#REF!</v>
      </c>
    </row>
    <row r="142" spans="1:7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121"/>
      <c r="K142" s="2"/>
      <c r="AP142" s="42" t="e">
        <f>'Master Sheet'!#REF!</f>
        <v>#REF!</v>
      </c>
      <c r="AQ142" s="42" t="e">
        <f>'Master Sheet'!#REF!</f>
        <v>#REF!</v>
      </c>
      <c r="AR142" s="42" t="e">
        <f>'Master Sheet'!#REF!</f>
        <v>#REF!</v>
      </c>
      <c r="AS142" s="42" t="e">
        <f>'Master Sheet'!#REF!</f>
        <v>#REF!</v>
      </c>
      <c r="AT142" s="42" t="e">
        <f>'Master Sheet'!#REF!</f>
        <v>#REF!</v>
      </c>
      <c r="AU142" s="42" t="e">
        <f>'Master Sheet'!#REF!</f>
        <v>#REF!</v>
      </c>
      <c r="AV142" s="42" t="e">
        <f>'Master Sheet'!#REF!</f>
        <v>#REF!</v>
      </c>
      <c r="AW142" s="42" t="e">
        <f>'Master Sheet'!#REF!</f>
        <v>#REF!</v>
      </c>
      <c r="AX142" s="42" t="e">
        <f>'Master Sheet'!#REF!</f>
        <v>#REF!</v>
      </c>
      <c r="AY142" s="42" t="e">
        <f>'Master Sheet'!#REF!</f>
        <v>#REF!</v>
      </c>
      <c r="AZ142" s="42" t="e">
        <f>'Master Sheet'!#REF!</f>
        <v>#REF!</v>
      </c>
      <c r="BA142" s="42" t="e">
        <f>'Master Sheet'!#REF!</f>
        <v>#REF!</v>
      </c>
      <c r="BB142" s="42" t="e">
        <f>'Master Sheet'!#REF!</f>
        <v>#REF!</v>
      </c>
      <c r="BC142" s="42" t="e">
        <f>'Master Sheet'!#REF!</f>
        <v>#REF!</v>
      </c>
      <c r="BD142" s="42" t="e">
        <f>'Master Sheet'!#REF!</f>
        <v>#REF!</v>
      </c>
      <c r="BE142" s="42" t="e">
        <f>'Master Sheet'!#REF!</f>
        <v>#REF!</v>
      </c>
      <c r="BF142" s="42" t="e">
        <f>'Master Sheet'!#REF!</f>
        <v>#REF!</v>
      </c>
      <c r="BG142" s="42" t="e">
        <f>'Master Sheet'!#REF!</f>
        <v>#REF!</v>
      </c>
      <c r="BH142" s="42" t="e">
        <f>'Master Sheet'!#REF!</f>
        <v>#REF!</v>
      </c>
      <c r="BI142" s="42" t="e">
        <f>'Master Sheet'!#REF!</f>
        <v>#REF!</v>
      </c>
      <c r="BJ142" s="42" t="e">
        <f>'Master Sheet'!#REF!</f>
        <v>#REF!</v>
      </c>
      <c r="BK142" s="42" t="e">
        <f>'Master Sheet'!#REF!</f>
        <v>#REF!</v>
      </c>
      <c r="BL142" s="42" t="e">
        <f>'Master Sheet'!#REF!</f>
        <v>#REF!</v>
      </c>
      <c r="BM142" s="42" t="e">
        <f>'Master Sheet'!#REF!</f>
        <v>#REF!</v>
      </c>
      <c r="BN142" s="42" t="e">
        <f>'Master Sheet'!#REF!</f>
        <v>#REF!</v>
      </c>
      <c r="BO142" s="42" t="e">
        <f>'Master Sheet'!#REF!</f>
        <v>#REF!</v>
      </c>
      <c r="BP142" s="42" t="e">
        <f>'Master Sheet'!#REF!</f>
        <v>#REF!</v>
      </c>
      <c r="BQ142" s="42" t="e">
        <f>'Master Sheet'!#REF!</f>
        <v>#REF!</v>
      </c>
      <c r="BR142" s="42" t="e">
        <f>'Master Sheet'!#REF!</f>
        <v>#REF!</v>
      </c>
      <c r="BS142" s="42" t="e">
        <f>'Master Sheet'!#REF!</f>
        <v>#REF!</v>
      </c>
      <c r="BT142" s="42" t="e">
        <f>'Master Sheet'!#REF!</f>
        <v>#REF!</v>
      </c>
      <c r="BU142" s="42" t="e">
        <f>'Master Sheet'!#REF!</f>
        <v>#REF!</v>
      </c>
      <c r="BV142" s="42" t="e">
        <f>'Master Sheet'!#REF!</f>
        <v>#REF!</v>
      </c>
      <c r="BW142" s="42" t="e">
        <f>'Master Sheet'!#REF!</f>
        <v>#REF!</v>
      </c>
      <c r="BX142" s="42" t="e">
        <f>'Master Sheet'!#REF!</f>
        <v>#REF!</v>
      </c>
      <c r="BY142" s="42" t="e">
        <f>'Master Sheet'!#REF!</f>
        <v>#REF!</v>
      </c>
    </row>
    <row r="143" spans="1:7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121"/>
      <c r="K143" s="2"/>
      <c r="AP143" s="42" t="e">
        <f>'Master Sheet'!#REF!</f>
        <v>#REF!</v>
      </c>
      <c r="AQ143" s="42" t="e">
        <f>'Master Sheet'!#REF!</f>
        <v>#REF!</v>
      </c>
      <c r="AR143" s="42" t="e">
        <f>'Master Sheet'!#REF!</f>
        <v>#REF!</v>
      </c>
      <c r="AS143" s="42" t="e">
        <f>'Master Sheet'!#REF!</f>
        <v>#REF!</v>
      </c>
      <c r="AT143" s="42" t="e">
        <f>'Master Sheet'!#REF!</f>
        <v>#REF!</v>
      </c>
      <c r="AU143" s="42" t="e">
        <f>'Master Sheet'!#REF!</f>
        <v>#REF!</v>
      </c>
      <c r="AV143" s="42" t="e">
        <f>'Master Sheet'!#REF!</f>
        <v>#REF!</v>
      </c>
      <c r="AW143" s="42" t="e">
        <f>'Master Sheet'!#REF!</f>
        <v>#REF!</v>
      </c>
      <c r="AX143" s="42" t="e">
        <f>'Master Sheet'!#REF!</f>
        <v>#REF!</v>
      </c>
      <c r="AY143" s="42" t="e">
        <f>'Master Sheet'!#REF!</f>
        <v>#REF!</v>
      </c>
      <c r="AZ143" s="42" t="e">
        <f>'Master Sheet'!#REF!</f>
        <v>#REF!</v>
      </c>
      <c r="BA143" s="42" t="e">
        <f>'Master Sheet'!#REF!</f>
        <v>#REF!</v>
      </c>
      <c r="BB143" s="42" t="e">
        <f>'Master Sheet'!#REF!</f>
        <v>#REF!</v>
      </c>
      <c r="BC143" s="42" t="e">
        <f>'Master Sheet'!#REF!</f>
        <v>#REF!</v>
      </c>
      <c r="BD143" s="42" t="e">
        <f>'Master Sheet'!#REF!</f>
        <v>#REF!</v>
      </c>
      <c r="BE143" s="42" t="e">
        <f>'Master Sheet'!#REF!</f>
        <v>#REF!</v>
      </c>
      <c r="BF143" s="42" t="e">
        <f>'Master Sheet'!#REF!</f>
        <v>#REF!</v>
      </c>
      <c r="BG143" s="42" t="e">
        <f>'Master Sheet'!#REF!</f>
        <v>#REF!</v>
      </c>
      <c r="BH143" s="42" t="e">
        <f>'Master Sheet'!#REF!</f>
        <v>#REF!</v>
      </c>
      <c r="BI143" s="42" t="e">
        <f>'Master Sheet'!#REF!</f>
        <v>#REF!</v>
      </c>
      <c r="BJ143" s="42" t="e">
        <f>'Master Sheet'!#REF!</f>
        <v>#REF!</v>
      </c>
      <c r="BK143" s="42" t="e">
        <f>'Master Sheet'!#REF!</f>
        <v>#REF!</v>
      </c>
      <c r="BL143" s="42" t="e">
        <f>'Master Sheet'!#REF!</f>
        <v>#REF!</v>
      </c>
      <c r="BM143" s="42" t="e">
        <f>'Master Sheet'!#REF!</f>
        <v>#REF!</v>
      </c>
      <c r="BN143" s="42" t="e">
        <f>'Master Sheet'!#REF!</f>
        <v>#REF!</v>
      </c>
      <c r="BO143" s="42" t="e">
        <f>'Master Sheet'!#REF!</f>
        <v>#REF!</v>
      </c>
      <c r="BP143" s="42" t="e">
        <f>'Master Sheet'!#REF!</f>
        <v>#REF!</v>
      </c>
      <c r="BQ143" s="42" t="e">
        <f>'Master Sheet'!#REF!</f>
        <v>#REF!</v>
      </c>
      <c r="BR143" s="42" t="e">
        <f>'Master Sheet'!#REF!</f>
        <v>#REF!</v>
      </c>
      <c r="BS143" s="42" t="e">
        <f>'Master Sheet'!#REF!</f>
        <v>#REF!</v>
      </c>
      <c r="BT143" s="42" t="e">
        <f>'Master Sheet'!#REF!</f>
        <v>#REF!</v>
      </c>
      <c r="BU143" s="42" t="e">
        <f>'Master Sheet'!#REF!</f>
        <v>#REF!</v>
      </c>
      <c r="BV143" s="42" t="e">
        <f>'Master Sheet'!#REF!</f>
        <v>#REF!</v>
      </c>
      <c r="BW143" s="42" t="e">
        <f>'Master Sheet'!#REF!</f>
        <v>#REF!</v>
      </c>
      <c r="BX143" s="42" t="e">
        <f>'Master Sheet'!#REF!</f>
        <v>#REF!</v>
      </c>
      <c r="BY143" s="42" t="e">
        <f>'Master Sheet'!#REF!</f>
        <v>#REF!</v>
      </c>
    </row>
    <row r="144" spans="1:7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121"/>
      <c r="K144" s="2"/>
      <c r="AP144" s="42" t="e">
        <f>'Master Sheet'!#REF!</f>
        <v>#REF!</v>
      </c>
      <c r="AQ144" s="42" t="e">
        <f>'Master Sheet'!#REF!</f>
        <v>#REF!</v>
      </c>
      <c r="AR144" s="42" t="e">
        <f>'Master Sheet'!#REF!</f>
        <v>#REF!</v>
      </c>
      <c r="AS144" s="42" t="e">
        <f>'Master Sheet'!#REF!</f>
        <v>#REF!</v>
      </c>
      <c r="AT144" s="42" t="e">
        <f>'Master Sheet'!#REF!</f>
        <v>#REF!</v>
      </c>
      <c r="AU144" s="42" t="e">
        <f>'Master Sheet'!#REF!</f>
        <v>#REF!</v>
      </c>
      <c r="AV144" s="42" t="e">
        <f>'Master Sheet'!#REF!</f>
        <v>#REF!</v>
      </c>
      <c r="AW144" s="42" t="e">
        <f>'Master Sheet'!#REF!</f>
        <v>#REF!</v>
      </c>
      <c r="AX144" s="42" t="e">
        <f>'Master Sheet'!#REF!</f>
        <v>#REF!</v>
      </c>
      <c r="AY144" s="42" t="e">
        <f>'Master Sheet'!#REF!</f>
        <v>#REF!</v>
      </c>
      <c r="AZ144" s="42" t="e">
        <f>'Master Sheet'!#REF!</f>
        <v>#REF!</v>
      </c>
      <c r="BA144" s="42" t="e">
        <f>'Master Sheet'!#REF!</f>
        <v>#REF!</v>
      </c>
      <c r="BB144" s="42" t="e">
        <f>'Master Sheet'!#REF!</f>
        <v>#REF!</v>
      </c>
      <c r="BC144" s="42" t="e">
        <f>'Master Sheet'!#REF!</f>
        <v>#REF!</v>
      </c>
      <c r="BD144" s="42" t="e">
        <f>'Master Sheet'!#REF!</f>
        <v>#REF!</v>
      </c>
      <c r="BE144" s="42" t="e">
        <f>'Master Sheet'!#REF!</f>
        <v>#REF!</v>
      </c>
      <c r="BF144" s="42" t="e">
        <f>'Master Sheet'!#REF!</f>
        <v>#REF!</v>
      </c>
      <c r="BG144" s="42" t="e">
        <f>'Master Sheet'!#REF!</f>
        <v>#REF!</v>
      </c>
      <c r="BH144" s="42" t="e">
        <f>'Master Sheet'!#REF!</f>
        <v>#REF!</v>
      </c>
      <c r="BI144" s="42" t="e">
        <f>'Master Sheet'!#REF!</f>
        <v>#REF!</v>
      </c>
      <c r="BJ144" s="42" t="e">
        <f>'Master Sheet'!#REF!</f>
        <v>#REF!</v>
      </c>
      <c r="BK144" s="42" t="e">
        <f>'Master Sheet'!#REF!</f>
        <v>#REF!</v>
      </c>
      <c r="BL144" s="42" t="e">
        <f>'Master Sheet'!#REF!</f>
        <v>#REF!</v>
      </c>
      <c r="BM144" s="42" t="e">
        <f>'Master Sheet'!#REF!</f>
        <v>#REF!</v>
      </c>
      <c r="BN144" s="42" t="e">
        <f>'Master Sheet'!#REF!</f>
        <v>#REF!</v>
      </c>
      <c r="BO144" s="42" t="e">
        <f>'Master Sheet'!#REF!</f>
        <v>#REF!</v>
      </c>
      <c r="BP144" s="42" t="e">
        <f>'Master Sheet'!#REF!</f>
        <v>#REF!</v>
      </c>
      <c r="BQ144" s="42" t="e">
        <f>'Master Sheet'!#REF!</f>
        <v>#REF!</v>
      </c>
      <c r="BR144" s="42" t="e">
        <f>'Master Sheet'!#REF!</f>
        <v>#REF!</v>
      </c>
      <c r="BS144" s="42" t="e">
        <f>'Master Sheet'!#REF!</f>
        <v>#REF!</v>
      </c>
      <c r="BT144" s="42" t="e">
        <f>'Master Sheet'!#REF!</f>
        <v>#REF!</v>
      </c>
      <c r="BU144" s="42" t="e">
        <f>'Master Sheet'!#REF!</f>
        <v>#REF!</v>
      </c>
      <c r="BV144" s="42" t="e">
        <f>'Master Sheet'!#REF!</f>
        <v>#REF!</v>
      </c>
      <c r="BW144" s="42" t="e">
        <f>'Master Sheet'!#REF!</f>
        <v>#REF!</v>
      </c>
      <c r="BX144" s="42" t="e">
        <f>'Master Sheet'!#REF!</f>
        <v>#REF!</v>
      </c>
      <c r="BY144" s="42" t="e">
        <f>'Master Sheet'!#REF!</f>
        <v>#REF!</v>
      </c>
    </row>
    <row r="145" spans="1:7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121"/>
      <c r="K145" s="2"/>
      <c r="AP145" s="42" t="e">
        <f>'Master Sheet'!#REF!</f>
        <v>#REF!</v>
      </c>
      <c r="AQ145" s="42" t="e">
        <f>'Master Sheet'!#REF!</f>
        <v>#REF!</v>
      </c>
      <c r="AR145" s="42" t="e">
        <f>'Master Sheet'!#REF!</f>
        <v>#REF!</v>
      </c>
      <c r="AS145" s="42" t="e">
        <f>'Master Sheet'!#REF!</f>
        <v>#REF!</v>
      </c>
      <c r="AT145" s="42" t="e">
        <f>'Master Sheet'!#REF!</f>
        <v>#REF!</v>
      </c>
      <c r="AU145" s="42" t="e">
        <f>'Master Sheet'!#REF!</f>
        <v>#REF!</v>
      </c>
      <c r="AV145" s="42" t="e">
        <f>'Master Sheet'!#REF!</f>
        <v>#REF!</v>
      </c>
      <c r="AW145" s="42" t="e">
        <f>'Master Sheet'!#REF!</f>
        <v>#REF!</v>
      </c>
      <c r="AX145" s="42" t="e">
        <f>'Master Sheet'!#REF!</f>
        <v>#REF!</v>
      </c>
      <c r="AY145" s="42" t="e">
        <f>'Master Sheet'!#REF!</f>
        <v>#REF!</v>
      </c>
      <c r="AZ145" s="42" t="e">
        <f>'Master Sheet'!#REF!</f>
        <v>#REF!</v>
      </c>
      <c r="BA145" s="42" t="e">
        <f>'Master Sheet'!#REF!</f>
        <v>#REF!</v>
      </c>
      <c r="BB145" s="42" t="e">
        <f>'Master Sheet'!#REF!</f>
        <v>#REF!</v>
      </c>
      <c r="BC145" s="42" t="e">
        <f>'Master Sheet'!#REF!</f>
        <v>#REF!</v>
      </c>
      <c r="BD145" s="42" t="e">
        <f>'Master Sheet'!#REF!</f>
        <v>#REF!</v>
      </c>
      <c r="BE145" s="42" t="e">
        <f>'Master Sheet'!#REF!</f>
        <v>#REF!</v>
      </c>
      <c r="BF145" s="42" t="e">
        <f>'Master Sheet'!#REF!</f>
        <v>#REF!</v>
      </c>
      <c r="BG145" s="42" t="e">
        <f>'Master Sheet'!#REF!</f>
        <v>#REF!</v>
      </c>
      <c r="BH145" s="42" t="e">
        <f>'Master Sheet'!#REF!</f>
        <v>#REF!</v>
      </c>
      <c r="BI145" s="42" t="e">
        <f>'Master Sheet'!#REF!</f>
        <v>#REF!</v>
      </c>
      <c r="BJ145" s="42" t="e">
        <f>'Master Sheet'!#REF!</f>
        <v>#REF!</v>
      </c>
      <c r="BK145" s="42" t="e">
        <f>'Master Sheet'!#REF!</f>
        <v>#REF!</v>
      </c>
      <c r="BL145" s="42" t="e">
        <f>'Master Sheet'!#REF!</f>
        <v>#REF!</v>
      </c>
      <c r="BM145" s="42" t="e">
        <f>'Master Sheet'!#REF!</f>
        <v>#REF!</v>
      </c>
      <c r="BN145" s="42" t="e">
        <f>'Master Sheet'!#REF!</f>
        <v>#REF!</v>
      </c>
      <c r="BO145" s="42" t="e">
        <f>'Master Sheet'!#REF!</f>
        <v>#REF!</v>
      </c>
      <c r="BP145" s="42" t="e">
        <f>'Master Sheet'!#REF!</f>
        <v>#REF!</v>
      </c>
      <c r="BQ145" s="42" t="e">
        <f>'Master Sheet'!#REF!</f>
        <v>#REF!</v>
      </c>
      <c r="BR145" s="42" t="e">
        <f>'Master Sheet'!#REF!</f>
        <v>#REF!</v>
      </c>
      <c r="BS145" s="42" t="e">
        <f>'Master Sheet'!#REF!</f>
        <v>#REF!</v>
      </c>
      <c r="BT145" s="42" t="e">
        <f>'Master Sheet'!#REF!</f>
        <v>#REF!</v>
      </c>
      <c r="BU145" s="42" t="e">
        <f>'Master Sheet'!#REF!</f>
        <v>#REF!</v>
      </c>
      <c r="BV145" s="42" t="e">
        <f>'Master Sheet'!#REF!</f>
        <v>#REF!</v>
      </c>
      <c r="BW145" s="42" t="e">
        <f>'Master Sheet'!#REF!</f>
        <v>#REF!</v>
      </c>
      <c r="BX145" s="42" t="e">
        <f>'Master Sheet'!#REF!</f>
        <v>#REF!</v>
      </c>
      <c r="BY145" s="42" t="e">
        <f>'Master Sheet'!#REF!</f>
        <v>#REF!</v>
      </c>
    </row>
    <row r="146" spans="1:7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121"/>
      <c r="K146" s="2"/>
      <c r="AP146" s="42" t="e">
        <f>'Master Sheet'!#REF!</f>
        <v>#REF!</v>
      </c>
      <c r="AQ146" s="42" t="e">
        <f>'Master Sheet'!#REF!</f>
        <v>#REF!</v>
      </c>
      <c r="AR146" s="42" t="e">
        <f>'Master Sheet'!#REF!</f>
        <v>#REF!</v>
      </c>
      <c r="AS146" s="42" t="e">
        <f>'Master Sheet'!#REF!</f>
        <v>#REF!</v>
      </c>
      <c r="AT146" s="42" t="e">
        <f>'Master Sheet'!#REF!</f>
        <v>#REF!</v>
      </c>
      <c r="AU146" s="42" t="e">
        <f>'Master Sheet'!#REF!</f>
        <v>#REF!</v>
      </c>
      <c r="AV146" s="42" t="e">
        <f>'Master Sheet'!#REF!</f>
        <v>#REF!</v>
      </c>
      <c r="AW146" s="42" t="e">
        <f>'Master Sheet'!#REF!</f>
        <v>#REF!</v>
      </c>
      <c r="AX146" s="42" t="e">
        <f>'Master Sheet'!#REF!</f>
        <v>#REF!</v>
      </c>
      <c r="AY146" s="42" t="e">
        <f>'Master Sheet'!#REF!</f>
        <v>#REF!</v>
      </c>
      <c r="AZ146" s="42" t="e">
        <f>'Master Sheet'!#REF!</f>
        <v>#REF!</v>
      </c>
      <c r="BA146" s="42" t="e">
        <f>'Master Sheet'!#REF!</f>
        <v>#REF!</v>
      </c>
      <c r="BB146" s="42" t="e">
        <f>'Master Sheet'!#REF!</f>
        <v>#REF!</v>
      </c>
      <c r="BC146" s="42" t="e">
        <f>'Master Sheet'!#REF!</f>
        <v>#REF!</v>
      </c>
      <c r="BD146" s="42" t="e">
        <f>'Master Sheet'!#REF!</f>
        <v>#REF!</v>
      </c>
      <c r="BE146" s="42" t="e">
        <f>'Master Sheet'!#REF!</f>
        <v>#REF!</v>
      </c>
      <c r="BF146" s="42" t="e">
        <f>'Master Sheet'!#REF!</f>
        <v>#REF!</v>
      </c>
      <c r="BG146" s="42" t="e">
        <f>'Master Sheet'!#REF!</f>
        <v>#REF!</v>
      </c>
      <c r="BH146" s="42" t="e">
        <f>'Master Sheet'!#REF!</f>
        <v>#REF!</v>
      </c>
      <c r="BI146" s="42" t="e">
        <f>'Master Sheet'!#REF!</f>
        <v>#REF!</v>
      </c>
      <c r="BJ146" s="42" t="e">
        <f>'Master Sheet'!#REF!</f>
        <v>#REF!</v>
      </c>
      <c r="BK146" s="42" t="e">
        <f>'Master Sheet'!#REF!</f>
        <v>#REF!</v>
      </c>
      <c r="BL146" s="42" t="e">
        <f>'Master Sheet'!#REF!</f>
        <v>#REF!</v>
      </c>
      <c r="BM146" s="42" t="e">
        <f>'Master Sheet'!#REF!</f>
        <v>#REF!</v>
      </c>
      <c r="BN146" s="42" t="e">
        <f>'Master Sheet'!#REF!</f>
        <v>#REF!</v>
      </c>
      <c r="BO146" s="42" t="e">
        <f>'Master Sheet'!#REF!</f>
        <v>#REF!</v>
      </c>
      <c r="BP146" s="42" t="e">
        <f>'Master Sheet'!#REF!</f>
        <v>#REF!</v>
      </c>
      <c r="BQ146" s="42" t="e">
        <f>'Master Sheet'!#REF!</f>
        <v>#REF!</v>
      </c>
      <c r="BR146" s="42" t="e">
        <f>'Master Sheet'!#REF!</f>
        <v>#REF!</v>
      </c>
      <c r="BS146" s="42" t="e">
        <f>'Master Sheet'!#REF!</f>
        <v>#REF!</v>
      </c>
      <c r="BT146" s="42" t="e">
        <f>'Master Sheet'!#REF!</f>
        <v>#REF!</v>
      </c>
      <c r="BU146" s="42" t="e">
        <f>'Master Sheet'!#REF!</f>
        <v>#REF!</v>
      </c>
      <c r="BV146" s="42" t="e">
        <f>'Master Sheet'!#REF!</f>
        <v>#REF!</v>
      </c>
      <c r="BW146" s="42" t="e">
        <f>'Master Sheet'!#REF!</f>
        <v>#REF!</v>
      </c>
      <c r="BX146" s="42" t="e">
        <f>'Master Sheet'!#REF!</f>
        <v>#REF!</v>
      </c>
      <c r="BY146" s="42" t="e">
        <f>'Master Sheet'!#REF!</f>
        <v>#REF!</v>
      </c>
    </row>
    <row r="147" spans="1:7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121"/>
      <c r="K147" s="2"/>
      <c r="AP147" s="42" t="e">
        <f>'Master Sheet'!#REF!</f>
        <v>#REF!</v>
      </c>
      <c r="AQ147" s="42" t="e">
        <f>'Master Sheet'!#REF!</f>
        <v>#REF!</v>
      </c>
      <c r="AR147" s="42" t="e">
        <f>'Master Sheet'!#REF!</f>
        <v>#REF!</v>
      </c>
      <c r="AS147" s="42" t="e">
        <f>'Master Sheet'!#REF!</f>
        <v>#REF!</v>
      </c>
      <c r="AT147" s="42" t="e">
        <f>'Master Sheet'!#REF!</f>
        <v>#REF!</v>
      </c>
      <c r="AU147" s="42" t="e">
        <f>'Master Sheet'!#REF!</f>
        <v>#REF!</v>
      </c>
      <c r="AV147" s="42" t="e">
        <f>'Master Sheet'!#REF!</f>
        <v>#REF!</v>
      </c>
      <c r="AW147" s="42" t="e">
        <f>'Master Sheet'!#REF!</f>
        <v>#REF!</v>
      </c>
      <c r="AX147" s="42" t="e">
        <f>'Master Sheet'!#REF!</f>
        <v>#REF!</v>
      </c>
      <c r="AY147" s="42" t="e">
        <f>'Master Sheet'!#REF!</f>
        <v>#REF!</v>
      </c>
      <c r="AZ147" s="42" t="e">
        <f>'Master Sheet'!#REF!</f>
        <v>#REF!</v>
      </c>
      <c r="BA147" s="42" t="e">
        <f>'Master Sheet'!#REF!</f>
        <v>#REF!</v>
      </c>
      <c r="BB147" s="42" t="e">
        <f>'Master Sheet'!#REF!</f>
        <v>#REF!</v>
      </c>
      <c r="BC147" s="42" t="e">
        <f>'Master Sheet'!#REF!</f>
        <v>#REF!</v>
      </c>
      <c r="BD147" s="42" t="e">
        <f>'Master Sheet'!#REF!</f>
        <v>#REF!</v>
      </c>
      <c r="BE147" s="42" t="e">
        <f>'Master Sheet'!#REF!</f>
        <v>#REF!</v>
      </c>
      <c r="BF147" s="42" t="e">
        <f>'Master Sheet'!#REF!</f>
        <v>#REF!</v>
      </c>
      <c r="BG147" s="42" t="e">
        <f>'Master Sheet'!#REF!</f>
        <v>#REF!</v>
      </c>
      <c r="BH147" s="42" t="e">
        <f>'Master Sheet'!#REF!</f>
        <v>#REF!</v>
      </c>
      <c r="BI147" s="42" t="e">
        <f>'Master Sheet'!#REF!</f>
        <v>#REF!</v>
      </c>
      <c r="BJ147" s="42" t="e">
        <f>'Master Sheet'!#REF!</f>
        <v>#REF!</v>
      </c>
      <c r="BK147" s="42" t="e">
        <f>'Master Sheet'!#REF!</f>
        <v>#REF!</v>
      </c>
      <c r="BL147" s="42" t="e">
        <f>'Master Sheet'!#REF!</f>
        <v>#REF!</v>
      </c>
      <c r="BM147" s="42" t="e">
        <f>'Master Sheet'!#REF!</f>
        <v>#REF!</v>
      </c>
      <c r="BN147" s="42" t="e">
        <f>'Master Sheet'!#REF!</f>
        <v>#REF!</v>
      </c>
      <c r="BO147" s="42" t="e">
        <f>'Master Sheet'!#REF!</f>
        <v>#REF!</v>
      </c>
      <c r="BP147" s="42" t="e">
        <f>'Master Sheet'!#REF!</f>
        <v>#REF!</v>
      </c>
      <c r="BQ147" s="42" t="e">
        <f>'Master Sheet'!#REF!</f>
        <v>#REF!</v>
      </c>
      <c r="BR147" s="42" t="e">
        <f>'Master Sheet'!#REF!</f>
        <v>#REF!</v>
      </c>
      <c r="BS147" s="42" t="e">
        <f>'Master Sheet'!#REF!</f>
        <v>#REF!</v>
      </c>
      <c r="BT147" s="42" t="e">
        <f>'Master Sheet'!#REF!</f>
        <v>#REF!</v>
      </c>
      <c r="BU147" s="42" t="e">
        <f>'Master Sheet'!#REF!</f>
        <v>#REF!</v>
      </c>
      <c r="BV147" s="42" t="e">
        <f>'Master Sheet'!#REF!</f>
        <v>#REF!</v>
      </c>
      <c r="BW147" s="42" t="e">
        <f>'Master Sheet'!#REF!</f>
        <v>#REF!</v>
      </c>
      <c r="BX147" s="42" t="e">
        <f>'Master Sheet'!#REF!</f>
        <v>#REF!</v>
      </c>
      <c r="BY147" s="42" t="e">
        <f>'Master Sheet'!#REF!</f>
        <v>#REF!</v>
      </c>
    </row>
    <row r="148" spans="1:7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121"/>
      <c r="K148" s="2"/>
      <c r="AP148" s="42" t="e">
        <f>'Master Sheet'!#REF!</f>
        <v>#REF!</v>
      </c>
      <c r="AQ148" s="42" t="e">
        <f>'Master Sheet'!#REF!</f>
        <v>#REF!</v>
      </c>
      <c r="AR148" s="42" t="e">
        <f>'Master Sheet'!#REF!</f>
        <v>#REF!</v>
      </c>
      <c r="AS148" s="42" t="e">
        <f>'Master Sheet'!#REF!</f>
        <v>#REF!</v>
      </c>
      <c r="AT148" s="42" t="e">
        <f>'Master Sheet'!#REF!</f>
        <v>#REF!</v>
      </c>
      <c r="AU148" s="42" t="e">
        <f>'Master Sheet'!#REF!</f>
        <v>#REF!</v>
      </c>
      <c r="AV148" s="42" t="e">
        <f>'Master Sheet'!#REF!</f>
        <v>#REF!</v>
      </c>
      <c r="AW148" s="42" t="e">
        <f>'Master Sheet'!#REF!</f>
        <v>#REF!</v>
      </c>
      <c r="AX148" s="42" t="e">
        <f>'Master Sheet'!#REF!</f>
        <v>#REF!</v>
      </c>
      <c r="AY148" s="42" t="e">
        <f>'Master Sheet'!#REF!</f>
        <v>#REF!</v>
      </c>
      <c r="AZ148" s="42" t="e">
        <f>'Master Sheet'!#REF!</f>
        <v>#REF!</v>
      </c>
      <c r="BA148" s="42" t="e">
        <f>'Master Sheet'!#REF!</f>
        <v>#REF!</v>
      </c>
      <c r="BB148" s="42" t="e">
        <f>'Master Sheet'!#REF!</f>
        <v>#REF!</v>
      </c>
      <c r="BC148" s="42" t="e">
        <f>'Master Sheet'!#REF!</f>
        <v>#REF!</v>
      </c>
      <c r="BD148" s="42" t="e">
        <f>'Master Sheet'!#REF!</f>
        <v>#REF!</v>
      </c>
      <c r="BE148" s="42" t="e">
        <f>'Master Sheet'!#REF!</f>
        <v>#REF!</v>
      </c>
      <c r="BF148" s="42" t="e">
        <f>'Master Sheet'!#REF!</f>
        <v>#REF!</v>
      </c>
      <c r="BG148" s="42" t="e">
        <f>'Master Sheet'!#REF!</f>
        <v>#REF!</v>
      </c>
      <c r="BH148" s="42" t="e">
        <f>'Master Sheet'!#REF!</f>
        <v>#REF!</v>
      </c>
      <c r="BI148" s="42" t="e">
        <f>'Master Sheet'!#REF!</f>
        <v>#REF!</v>
      </c>
      <c r="BJ148" s="42" t="e">
        <f>'Master Sheet'!#REF!</f>
        <v>#REF!</v>
      </c>
      <c r="BK148" s="42" t="e">
        <f>'Master Sheet'!#REF!</f>
        <v>#REF!</v>
      </c>
      <c r="BL148" s="42" t="e">
        <f>'Master Sheet'!#REF!</f>
        <v>#REF!</v>
      </c>
      <c r="BM148" s="42" t="e">
        <f>'Master Sheet'!#REF!</f>
        <v>#REF!</v>
      </c>
      <c r="BN148" s="42" t="e">
        <f>'Master Sheet'!#REF!</f>
        <v>#REF!</v>
      </c>
      <c r="BO148" s="42" t="e">
        <f>'Master Sheet'!#REF!</f>
        <v>#REF!</v>
      </c>
      <c r="BP148" s="42" t="e">
        <f>'Master Sheet'!#REF!</f>
        <v>#REF!</v>
      </c>
      <c r="BQ148" s="42" t="e">
        <f>'Master Sheet'!#REF!</f>
        <v>#REF!</v>
      </c>
      <c r="BR148" s="42" t="e">
        <f>'Master Sheet'!#REF!</f>
        <v>#REF!</v>
      </c>
      <c r="BS148" s="42" t="e">
        <f>'Master Sheet'!#REF!</f>
        <v>#REF!</v>
      </c>
      <c r="BT148" s="42" t="e">
        <f>'Master Sheet'!#REF!</f>
        <v>#REF!</v>
      </c>
      <c r="BU148" s="42" t="e">
        <f>'Master Sheet'!#REF!</f>
        <v>#REF!</v>
      </c>
      <c r="BV148" s="42" t="e">
        <f>'Master Sheet'!#REF!</f>
        <v>#REF!</v>
      </c>
      <c r="BW148" s="42" t="e">
        <f>'Master Sheet'!#REF!</f>
        <v>#REF!</v>
      </c>
      <c r="BX148" s="42" t="e">
        <f>'Master Sheet'!#REF!</f>
        <v>#REF!</v>
      </c>
      <c r="BY148" s="42" t="e">
        <f>'Master Sheet'!#REF!</f>
        <v>#REF!</v>
      </c>
    </row>
    <row r="149" spans="1:7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121"/>
      <c r="K149" s="2"/>
      <c r="AP149" s="42" t="e">
        <f>'Master Sheet'!#REF!</f>
        <v>#REF!</v>
      </c>
      <c r="AQ149" s="42" t="e">
        <f>'Master Sheet'!#REF!</f>
        <v>#REF!</v>
      </c>
      <c r="AR149" s="42" t="e">
        <f>'Master Sheet'!#REF!</f>
        <v>#REF!</v>
      </c>
      <c r="AS149" s="42" t="e">
        <f>'Master Sheet'!#REF!</f>
        <v>#REF!</v>
      </c>
      <c r="AT149" s="42" t="e">
        <f>'Master Sheet'!#REF!</f>
        <v>#REF!</v>
      </c>
      <c r="AU149" s="42" t="e">
        <f>'Master Sheet'!#REF!</f>
        <v>#REF!</v>
      </c>
      <c r="AV149" s="42" t="e">
        <f>'Master Sheet'!#REF!</f>
        <v>#REF!</v>
      </c>
      <c r="AW149" s="42" t="e">
        <f>'Master Sheet'!#REF!</f>
        <v>#REF!</v>
      </c>
      <c r="AX149" s="42" t="e">
        <f>'Master Sheet'!#REF!</f>
        <v>#REF!</v>
      </c>
      <c r="AY149" s="42" t="e">
        <f>'Master Sheet'!#REF!</f>
        <v>#REF!</v>
      </c>
      <c r="AZ149" s="42" t="e">
        <f>'Master Sheet'!#REF!</f>
        <v>#REF!</v>
      </c>
      <c r="BA149" s="42" t="e">
        <f>'Master Sheet'!#REF!</f>
        <v>#REF!</v>
      </c>
      <c r="BB149" s="42" t="e">
        <f>'Master Sheet'!#REF!</f>
        <v>#REF!</v>
      </c>
      <c r="BC149" s="42" t="e">
        <f>'Master Sheet'!#REF!</f>
        <v>#REF!</v>
      </c>
      <c r="BD149" s="42" t="e">
        <f>'Master Sheet'!#REF!</f>
        <v>#REF!</v>
      </c>
      <c r="BE149" s="42" t="e">
        <f>'Master Sheet'!#REF!</f>
        <v>#REF!</v>
      </c>
      <c r="BF149" s="42" t="e">
        <f>'Master Sheet'!#REF!</f>
        <v>#REF!</v>
      </c>
      <c r="BG149" s="42" t="e">
        <f>'Master Sheet'!#REF!</f>
        <v>#REF!</v>
      </c>
      <c r="BH149" s="42" t="e">
        <f>'Master Sheet'!#REF!</f>
        <v>#REF!</v>
      </c>
      <c r="BI149" s="42" t="e">
        <f>'Master Sheet'!#REF!</f>
        <v>#REF!</v>
      </c>
      <c r="BJ149" s="42" t="e">
        <f>'Master Sheet'!#REF!</f>
        <v>#REF!</v>
      </c>
      <c r="BK149" s="42" t="e">
        <f>'Master Sheet'!#REF!</f>
        <v>#REF!</v>
      </c>
      <c r="BL149" s="42" t="e">
        <f>'Master Sheet'!#REF!</f>
        <v>#REF!</v>
      </c>
      <c r="BM149" s="42" t="e">
        <f>'Master Sheet'!#REF!</f>
        <v>#REF!</v>
      </c>
      <c r="BN149" s="42" t="e">
        <f>'Master Sheet'!#REF!</f>
        <v>#REF!</v>
      </c>
      <c r="BO149" s="42" t="e">
        <f>'Master Sheet'!#REF!</f>
        <v>#REF!</v>
      </c>
      <c r="BP149" s="42" t="e">
        <f>'Master Sheet'!#REF!</f>
        <v>#REF!</v>
      </c>
      <c r="BQ149" s="42" t="e">
        <f>'Master Sheet'!#REF!</f>
        <v>#REF!</v>
      </c>
      <c r="BR149" s="42" t="e">
        <f>'Master Sheet'!#REF!</f>
        <v>#REF!</v>
      </c>
      <c r="BS149" s="42" t="e">
        <f>'Master Sheet'!#REF!</f>
        <v>#REF!</v>
      </c>
      <c r="BT149" s="42" t="e">
        <f>'Master Sheet'!#REF!</f>
        <v>#REF!</v>
      </c>
      <c r="BU149" s="42" t="e">
        <f>'Master Sheet'!#REF!</f>
        <v>#REF!</v>
      </c>
      <c r="BV149" s="42" t="e">
        <f>'Master Sheet'!#REF!</f>
        <v>#REF!</v>
      </c>
      <c r="BW149" s="42" t="e">
        <f>'Master Sheet'!#REF!</f>
        <v>#REF!</v>
      </c>
      <c r="BX149" s="42" t="e">
        <f>'Master Sheet'!#REF!</f>
        <v>#REF!</v>
      </c>
      <c r="BY149" s="42" t="e">
        <f>'Master Sheet'!#REF!</f>
        <v>#REF!</v>
      </c>
    </row>
    <row r="150" spans="1:7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121"/>
      <c r="K150" s="2"/>
      <c r="AP150" s="42" t="e">
        <f>'Master Sheet'!#REF!</f>
        <v>#REF!</v>
      </c>
      <c r="AQ150" s="42" t="e">
        <f>'Master Sheet'!#REF!</f>
        <v>#REF!</v>
      </c>
      <c r="AR150" s="42" t="e">
        <f>'Master Sheet'!#REF!</f>
        <v>#REF!</v>
      </c>
      <c r="AS150" s="42" t="e">
        <f>'Master Sheet'!#REF!</f>
        <v>#REF!</v>
      </c>
      <c r="AT150" s="42" t="e">
        <f>'Master Sheet'!#REF!</f>
        <v>#REF!</v>
      </c>
      <c r="AU150" s="42" t="e">
        <f>'Master Sheet'!#REF!</f>
        <v>#REF!</v>
      </c>
      <c r="AV150" s="42" t="e">
        <f>'Master Sheet'!#REF!</f>
        <v>#REF!</v>
      </c>
      <c r="AW150" s="42" t="e">
        <f>'Master Sheet'!#REF!</f>
        <v>#REF!</v>
      </c>
      <c r="AX150" s="42" t="e">
        <f>'Master Sheet'!#REF!</f>
        <v>#REF!</v>
      </c>
      <c r="AY150" s="42" t="e">
        <f>'Master Sheet'!#REF!</f>
        <v>#REF!</v>
      </c>
      <c r="AZ150" s="42" t="e">
        <f>'Master Sheet'!#REF!</f>
        <v>#REF!</v>
      </c>
      <c r="BA150" s="42" t="e">
        <f>'Master Sheet'!#REF!</f>
        <v>#REF!</v>
      </c>
      <c r="BB150" s="42" t="e">
        <f>'Master Sheet'!#REF!</f>
        <v>#REF!</v>
      </c>
      <c r="BC150" s="42" t="e">
        <f>'Master Sheet'!#REF!</f>
        <v>#REF!</v>
      </c>
      <c r="BD150" s="42" t="e">
        <f>'Master Sheet'!#REF!</f>
        <v>#REF!</v>
      </c>
      <c r="BE150" s="42" t="e">
        <f>'Master Sheet'!#REF!</f>
        <v>#REF!</v>
      </c>
      <c r="BF150" s="42" t="e">
        <f>'Master Sheet'!#REF!</f>
        <v>#REF!</v>
      </c>
      <c r="BG150" s="42" t="e">
        <f>'Master Sheet'!#REF!</f>
        <v>#REF!</v>
      </c>
      <c r="BH150" s="42" t="e">
        <f>'Master Sheet'!#REF!</f>
        <v>#REF!</v>
      </c>
      <c r="BI150" s="42" t="e">
        <f>'Master Sheet'!#REF!</f>
        <v>#REF!</v>
      </c>
      <c r="BJ150" s="42" t="e">
        <f>'Master Sheet'!#REF!</f>
        <v>#REF!</v>
      </c>
      <c r="BK150" s="42" t="e">
        <f>'Master Sheet'!#REF!</f>
        <v>#REF!</v>
      </c>
      <c r="BL150" s="42" t="e">
        <f>'Master Sheet'!#REF!</f>
        <v>#REF!</v>
      </c>
      <c r="BM150" s="42" t="e">
        <f>'Master Sheet'!#REF!</f>
        <v>#REF!</v>
      </c>
      <c r="BN150" s="42" t="e">
        <f>'Master Sheet'!#REF!</f>
        <v>#REF!</v>
      </c>
      <c r="BO150" s="42" t="e">
        <f>'Master Sheet'!#REF!</f>
        <v>#REF!</v>
      </c>
      <c r="BP150" s="42" t="e">
        <f>'Master Sheet'!#REF!</f>
        <v>#REF!</v>
      </c>
      <c r="BQ150" s="42" t="e">
        <f>'Master Sheet'!#REF!</f>
        <v>#REF!</v>
      </c>
      <c r="BR150" s="42" t="e">
        <f>'Master Sheet'!#REF!</f>
        <v>#REF!</v>
      </c>
      <c r="BS150" s="42" t="e">
        <f>'Master Sheet'!#REF!</f>
        <v>#REF!</v>
      </c>
      <c r="BT150" s="42" t="e">
        <f>'Master Sheet'!#REF!</f>
        <v>#REF!</v>
      </c>
      <c r="BU150" s="42" t="e">
        <f>'Master Sheet'!#REF!</f>
        <v>#REF!</v>
      </c>
      <c r="BV150" s="42" t="e">
        <f>'Master Sheet'!#REF!</f>
        <v>#REF!</v>
      </c>
      <c r="BW150" s="42" t="e">
        <f>'Master Sheet'!#REF!</f>
        <v>#REF!</v>
      </c>
      <c r="BX150" s="42" t="e">
        <f>'Master Sheet'!#REF!</f>
        <v>#REF!</v>
      </c>
      <c r="BY150" s="42" t="e">
        <f>'Master Sheet'!#REF!</f>
        <v>#REF!</v>
      </c>
    </row>
    <row r="151" spans="1:7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121"/>
      <c r="K151" s="2"/>
      <c r="AP151" s="42" t="e">
        <f>'Master Sheet'!#REF!</f>
        <v>#REF!</v>
      </c>
      <c r="AQ151" s="42" t="e">
        <f>'Master Sheet'!#REF!</f>
        <v>#REF!</v>
      </c>
      <c r="AR151" s="42" t="e">
        <f>'Master Sheet'!#REF!</f>
        <v>#REF!</v>
      </c>
      <c r="AS151" s="42" t="e">
        <f>'Master Sheet'!#REF!</f>
        <v>#REF!</v>
      </c>
      <c r="AT151" s="42" t="e">
        <f>'Master Sheet'!#REF!</f>
        <v>#REF!</v>
      </c>
      <c r="AU151" s="42" t="e">
        <f>'Master Sheet'!#REF!</f>
        <v>#REF!</v>
      </c>
      <c r="AV151" s="42" t="e">
        <f>'Master Sheet'!#REF!</f>
        <v>#REF!</v>
      </c>
      <c r="AW151" s="42" t="e">
        <f>'Master Sheet'!#REF!</f>
        <v>#REF!</v>
      </c>
      <c r="AX151" s="42" t="e">
        <f>'Master Sheet'!#REF!</f>
        <v>#REF!</v>
      </c>
      <c r="AY151" s="42" t="e">
        <f>'Master Sheet'!#REF!</f>
        <v>#REF!</v>
      </c>
      <c r="AZ151" s="42" t="e">
        <f>'Master Sheet'!#REF!</f>
        <v>#REF!</v>
      </c>
      <c r="BA151" s="42" t="e">
        <f>'Master Sheet'!#REF!</f>
        <v>#REF!</v>
      </c>
      <c r="BB151" s="42" t="e">
        <f>'Master Sheet'!#REF!</f>
        <v>#REF!</v>
      </c>
      <c r="BC151" s="42" t="e">
        <f>'Master Sheet'!#REF!</f>
        <v>#REF!</v>
      </c>
      <c r="BD151" s="42" t="e">
        <f>'Master Sheet'!#REF!</f>
        <v>#REF!</v>
      </c>
      <c r="BE151" s="42" t="e">
        <f>'Master Sheet'!#REF!</f>
        <v>#REF!</v>
      </c>
      <c r="BF151" s="42" t="e">
        <f>'Master Sheet'!#REF!</f>
        <v>#REF!</v>
      </c>
      <c r="BG151" s="42" t="e">
        <f>'Master Sheet'!#REF!</f>
        <v>#REF!</v>
      </c>
      <c r="BH151" s="42" t="e">
        <f>'Master Sheet'!#REF!</f>
        <v>#REF!</v>
      </c>
      <c r="BI151" s="42" t="e">
        <f>'Master Sheet'!#REF!</f>
        <v>#REF!</v>
      </c>
      <c r="BJ151" s="42" t="e">
        <f>'Master Sheet'!#REF!</f>
        <v>#REF!</v>
      </c>
      <c r="BK151" s="42" t="e">
        <f>'Master Sheet'!#REF!</f>
        <v>#REF!</v>
      </c>
      <c r="BL151" s="42" t="e">
        <f>'Master Sheet'!#REF!</f>
        <v>#REF!</v>
      </c>
      <c r="BM151" s="42" t="e">
        <f>'Master Sheet'!#REF!</f>
        <v>#REF!</v>
      </c>
      <c r="BN151" s="42" t="e">
        <f>'Master Sheet'!#REF!</f>
        <v>#REF!</v>
      </c>
      <c r="BO151" s="42" t="e">
        <f>'Master Sheet'!#REF!</f>
        <v>#REF!</v>
      </c>
      <c r="BP151" s="42" t="e">
        <f>'Master Sheet'!#REF!</f>
        <v>#REF!</v>
      </c>
      <c r="BQ151" s="42" t="e">
        <f>'Master Sheet'!#REF!</f>
        <v>#REF!</v>
      </c>
      <c r="BR151" s="42" t="e">
        <f>'Master Sheet'!#REF!</f>
        <v>#REF!</v>
      </c>
      <c r="BS151" s="42" t="e">
        <f>'Master Sheet'!#REF!</f>
        <v>#REF!</v>
      </c>
      <c r="BT151" s="42" t="e">
        <f>'Master Sheet'!#REF!</f>
        <v>#REF!</v>
      </c>
      <c r="BU151" s="42" t="e">
        <f>'Master Sheet'!#REF!</f>
        <v>#REF!</v>
      </c>
      <c r="BV151" s="42" t="e">
        <f>'Master Sheet'!#REF!</f>
        <v>#REF!</v>
      </c>
      <c r="BW151" s="42" t="e">
        <f>'Master Sheet'!#REF!</f>
        <v>#REF!</v>
      </c>
      <c r="BX151" s="42" t="e">
        <f>'Master Sheet'!#REF!</f>
        <v>#REF!</v>
      </c>
      <c r="BY151" s="42" t="e">
        <f>'Master Sheet'!#REF!</f>
        <v>#REF!</v>
      </c>
    </row>
    <row r="152" spans="1:7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121"/>
      <c r="K152" s="2"/>
      <c r="AP152" s="42" t="e">
        <f>'Master Sheet'!#REF!</f>
        <v>#REF!</v>
      </c>
      <c r="AQ152" s="42" t="e">
        <f>'Master Sheet'!#REF!</f>
        <v>#REF!</v>
      </c>
      <c r="AR152" s="42" t="e">
        <f>'Master Sheet'!#REF!</f>
        <v>#REF!</v>
      </c>
      <c r="AS152" s="42" t="e">
        <f>'Master Sheet'!#REF!</f>
        <v>#REF!</v>
      </c>
      <c r="AT152" s="42" t="e">
        <f>'Master Sheet'!#REF!</f>
        <v>#REF!</v>
      </c>
      <c r="AU152" s="42" t="e">
        <f>'Master Sheet'!#REF!</f>
        <v>#REF!</v>
      </c>
      <c r="AV152" s="42" t="e">
        <f>'Master Sheet'!#REF!</f>
        <v>#REF!</v>
      </c>
      <c r="AW152" s="42" t="e">
        <f>'Master Sheet'!#REF!</f>
        <v>#REF!</v>
      </c>
      <c r="AX152" s="42" t="e">
        <f>'Master Sheet'!#REF!</f>
        <v>#REF!</v>
      </c>
      <c r="AY152" s="42" t="e">
        <f>'Master Sheet'!#REF!</f>
        <v>#REF!</v>
      </c>
      <c r="AZ152" s="42" t="e">
        <f>'Master Sheet'!#REF!</f>
        <v>#REF!</v>
      </c>
      <c r="BA152" s="42" t="e">
        <f>'Master Sheet'!#REF!</f>
        <v>#REF!</v>
      </c>
      <c r="BB152" s="42" t="e">
        <f>'Master Sheet'!#REF!</f>
        <v>#REF!</v>
      </c>
      <c r="BC152" s="42" t="e">
        <f>'Master Sheet'!#REF!</f>
        <v>#REF!</v>
      </c>
      <c r="BD152" s="42" t="e">
        <f>'Master Sheet'!#REF!</f>
        <v>#REF!</v>
      </c>
      <c r="BE152" s="42" t="e">
        <f>'Master Sheet'!#REF!</f>
        <v>#REF!</v>
      </c>
      <c r="BF152" s="42" t="e">
        <f>'Master Sheet'!#REF!</f>
        <v>#REF!</v>
      </c>
      <c r="BG152" s="42" t="e">
        <f>'Master Sheet'!#REF!</f>
        <v>#REF!</v>
      </c>
      <c r="BH152" s="42" t="e">
        <f>'Master Sheet'!#REF!</f>
        <v>#REF!</v>
      </c>
      <c r="BI152" s="42" t="e">
        <f>'Master Sheet'!#REF!</f>
        <v>#REF!</v>
      </c>
      <c r="BJ152" s="42" t="e">
        <f>'Master Sheet'!#REF!</f>
        <v>#REF!</v>
      </c>
      <c r="BK152" s="42" t="e">
        <f>'Master Sheet'!#REF!</f>
        <v>#REF!</v>
      </c>
      <c r="BL152" s="42" t="e">
        <f>'Master Sheet'!#REF!</f>
        <v>#REF!</v>
      </c>
      <c r="BM152" s="42" t="e">
        <f>'Master Sheet'!#REF!</f>
        <v>#REF!</v>
      </c>
      <c r="BN152" s="42" t="e">
        <f>'Master Sheet'!#REF!</f>
        <v>#REF!</v>
      </c>
      <c r="BO152" s="42" t="e">
        <f>'Master Sheet'!#REF!</f>
        <v>#REF!</v>
      </c>
      <c r="BP152" s="42" t="e">
        <f>'Master Sheet'!#REF!</f>
        <v>#REF!</v>
      </c>
      <c r="BQ152" s="42" t="e">
        <f>'Master Sheet'!#REF!</f>
        <v>#REF!</v>
      </c>
      <c r="BR152" s="42" t="e">
        <f>'Master Sheet'!#REF!</f>
        <v>#REF!</v>
      </c>
      <c r="BS152" s="42" t="e">
        <f>'Master Sheet'!#REF!</f>
        <v>#REF!</v>
      </c>
      <c r="BT152" s="42" t="e">
        <f>'Master Sheet'!#REF!</f>
        <v>#REF!</v>
      </c>
      <c r="BU152" s="42" t="e">
        <f>'Master Sheet'!#REF!</f>
        <v>#REF!</v>
      </c>
      <c r="BV152" s="42" t="e">
        <f>'Master Sheet'!#REF!</f>
        <v>#REF!</v>
      </c>
      <c r="BW152" s="42" t="e">
        <f>'Master Sheet'!#REF!</f>
        <v>#REF!</v>
      </c>
      <c r="BX152" s="42" t="e">
        <f>'Master Sheet'!#REF!</f>
        <v>#REF!</v>
      </c>
      <c r="BY152" s="42" t="e">
        <f>'Master Sheet'!#REF!</f>
        <v>#REF!</v>
      </c>
    </row>
    <row r="153" spans="1:7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121"/>
      <c r="K153" s="2"/>
      <c r="AP153" s="42" t="e">
        <f>'Master Sheet'!#REF!</f>
        <v>#REF!</v>
      </c>
      <c r="AQ153" s="42" t="e">
        <f>'Master Sheet'!#REF!</f>
        <v>#REF!</v>
      </c>
      <c r="AR153" s="42" t="e">
        <f>'Master Sheet'!#REF!</f>
        <v>#REF!</v>
      </c>
      <c r="AS153" s="42" t="e">
        <f>'Master Sheet'!#REF!</f>
        <v>#REF!</v>
      </c>
      <c r="AT153" s="42" t="e">
        <f>'Master Sheet'!#REF!</f>
        <v>#REF!</v>
      </c>
      <c r="AU153" s="42" t="e">
        <f>'Master Sheet'!#REF!</f>
        <v>#REF!</v>
      </c>
      <c r="AV153" s="42" t="e">
        <f>'Master Sheet'!#REF!</f>
        <v>#REF!</v>
      </c>
      <c r="AW153" s="42" t="e">
        <f>'Master Sheet'!#REF!</f>
        <v>#REF!</v>
      </c>
      <c r="AX153" s="42" t="e">
        <f>'Master Sheet'!#REF!</f>
        <v>#REF!</v>
      </c>
      <c r="AY153" s="42" t="e">
        <f>'Master Sheet'!#REF!</f>
        <v>#REF!</v>
      </c>
      <c r="AZ153" s="42" t="e">
        <f>'Master Sheet'!#REF!</f>
        <v>#REF!</v>
      </c>
      <c r="BA153" s="42" t="e">
        <f>'Master Sheet'!#REF!</f>
        <v>#REF!</v>
      </c>
      <c r="BB153" s="42" t="e">
        <f>'Master Sheet'!#REF!</f>
        <v>#REF!</v>
      </c>
      <c r="BC153" s="42" t="e">
        <f>'Master Sheet'!#REF!</f>
        <v>#REF!</v>
      </c>
      <c r="BD153" s="42" t="e">
        <f>'Master Sheet'!#REF!</f>
        <v>#REF!</v>
      </c>
      <c r="BE153" s="42" t="e">
        <f>'Master Sheet'!#REF!</f>
        <v>#REF!</v>
      </c>
      <c r="BF153" s="42" t="e">
        <f>'Master Sheet'!#REF!</f>
        <v>#REF!</v>
      </c>
      <c r="BG153" s="42" t="e">
        <f>'Master Sheet'!#REF!</f>
        <v>#REF!</v>
      </c>
      <c r="BH153" s="42" t="e">
        <f>'Master Sheet'!#REF!</f>
        <v>#REF!</v>
      </c>
      <c r="BI153" s="42" t="e">
        <f>'Master Sheet'!#REF!</f>
        <v>#REF!</v>
      </c>
      <c r="BJ153" s="42" t="e">
        <f>'Master Sheet'!#REF!</f>
        <v>#REF!</v>
      </c>
      <c r="BK153" s="42" t="e">
        <f>'Master Sheet'!#REF!</f>
        <v>#REF!</v>
      </c>
      <c r="BL153" s="42" t="e">
        <f>'Master Sheet'!#REF!</f>
        <v>#REF!</v>
      </c>
      <c r="BM153" s="42" t="e">
        <f>'Master Sheet'!#REF!</f>
        <v>#REF!</v>
      </c>
      <c r="BN153" s="42" t="e">
        <f>'Master Sheet'!#REF!</f>
        <v>#REF!</v>
      </c>
      <c r="BO153" s="42" t="e">
        <f>'Master Sheet'!#REF!</f>
        <v>#REF!</v>
      </c>
      <c r="BP153" s="42" t="e">
        <f>'Master Sheet'!#REF!</f>
        <v>#REF!</v>
      </c>
      <c r="BQ153" s="42" t="e">
        <f>'Master Sheet'!#REF!</f>
        <v>#REF!</v>
      </c>
      <c r="BR153" s="42" t="e">
        <f>'Master Sheet'!#REF!</f>
        <v>#REF!</v>
      </c>
      <c r="BS153" s="42" t="e">
        <f>'Master Sheet'!#REF!</f>
        <v>#REF!</v>
      </c>
      <c r="BT153" s="42" t="e">
        <f>'Master Sheet'!#REF!</f>
        <v>#REF!</v>
      </c>
      <c r="BU153" s="42" t="e">
        <f>'Master Sheet'!#REF!</f>
        <v>#REF!</v>
      </c>
      <c r="BV153" s="42" t="e">
        <f>'Master Sheet'!#REF!</f>
        <v>#REF!</v>
      </c>
      <c r="BW153" s="42" t="e">
        <f>'Master Sheet'!#REF!</f>
        <v>#REF!</v>
      </c>
      <c r="BX153" s="42" t="e">
        <f>'Master Sheet'!#REF!</f>
        <v>#REF!</v>
      </c>
      <c r="BY153" s="42" t="e">
        <f>'Master Sheet'!#REF!</f>
        <v>#REF!</v>
      </c>
    </row>
    <row r="154" spans="1:7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121"/>
      <c r="K154" s="2"/>
      <c r="AP154" s="42" t="e">
        <f>'Master Sheet'!#REF!</f>
        <v>#REF!</v>
      </c>
      <c r="AQ154" s="42" t="e">
        <f>'Master Sheet'!#REF!</f>
        <v>#REF!</v>
      </c>
      <c r="AR154" s="42" t="e">
        <f>'Master Sheet'!#REF!</f>
        <v>#REF!</v>
      </c>
      <c r="AS154" s="42" t="e">
        <f>'Master Sheet'!#REF!</f>
        <v>#REF!</v>
      </c>
      <c r="AT154" s="42" t="e">
        <f>'Master Sheet'!#REF!</f>
        <v>#REF!</v>
      </c>
      <c r="AU154" s="42" t="e">
        <f>'Master Sheet'!#REF!</f>
        <v>#REF!</v>
      </c>
      <c r="AV154" s="42" t="e">
        <f>'Master Sheet'!#REF!</f>
        <v>#REF!</v>
      </c>
      <c r="AW154" s="42" t="e">
        <f>'Master Sheet'!#REF!</f>
        <v>#REF!</v>
      </c>
      <c r="AX154" s="42" t="e">
        <f>'Master Sheet'!#REF!</f>
        <v>#REF!</v>
      </c>
      <c r="AY154" s="42" t="e">
        <f>'Master Sheet'!#REF!</f>
        <v>#REF!</v>
      </c>
      <c r="AZ154" s="42" t="e">
        <f>'Master Sheet'!#REF!</f>
        <v>#REF!</v>
      </c>
      <c r="BA154" s="42" t="e">
        <f>'Master Sheet'!#REF!</f>
        <v>#REF!</v>
      </c>
      <c r="BB154" s="42" t="e">
        <f>'Master Sheet'!#REF!</f>
        <v>#REF!</v>
      </c>
      <c r="BC154" s="42" t="e">
        <f>'Master Sheet'!#REF!</f>
        <v>#REF!</v>
      </c>
      <c r="BD154" s="42" t="e">
        <f>'Master Sheet'!#REF!</f>
        <v>#REF!</v>
      </c>
      <c r="BE154" s="42" t="e">
        <f>'Master Sheet'!#REF!</f>
        <v>#REF!</v>
      </c>
      <c r="BF154" s="42" t="e">
        <f>'Master Sheet'!#REF!</f>
        <v>#REF!</v>
      </c>
      <c r="BG154" s="42" t="e">
        <f>'Master Sheet'!#REF!</f>
        <v>#REF!</v>
      </c>
      <c r="BH154" s="42" t="e">
        <f>'Master Sheet'!#REF!</f>
        <v>#REF!</v>
      </c>
      <c r="BI154" s="42" t="e">
        <f>'Master Sheet'!#REF!</f>
        <v>#REF!</v>
      </c>
      <c r="BJ154" s="42" t="e">
        <f>'Master Sheet'!#REF!</f>
        <v>#REF!</v>
      </c>
      <c r="BK154" s="42" t="e">
        <f>'Master Sheet'!#REF!</f>
        <v>#REF!</v>
      </c>
      <c r="BL154" s="42" t="e">
        <f>'Master Sheet'!#REF!</f>
        <v>#REF!</v>
      </c>
      <c r="BM154" s="42" t="e">
        <f>'Master Sheet'!#REF!</f>
        <v>#REF!</v>
      </c>
      <c r="BN154" s="42" t="e">
        <f>'Master Sheet'!#REF!</f>
        <v>#REF!</v>
      </c>
      <c r="BO154" s="42" t="e">
        <f>'Master Sheet'!#REF!</f>
        <v>#REF!</v>
      </c>
      <c r="BP154" s="42" t="e">
        <f>'Master Sheet'!#REF!</f>
        <v>#REF!</v>
      </c>
      <c r="BQ154" s="42" t="e">
        <f>'Master Sheet'!#REF!</f>
        <v>#REF!</v>
      </c>
      <c r="BR154" s="42" t="e">
        <f>'Master Sheet'!#REF!</f>
        <v>#REF!</v>
      </c>
      <c r="BS154" s="42" t="e">
        <f>'Master Sheet'!#REF!</f>
        <v>#REF!</v>
      </c>
      <c r="BT154" s="42" t="e">
        <f>'Master Sheet'!#REF!</f>
        <v>#REF!</v>
      </c>
      <c r="BU154" s="42" t="e">
        <f>'Master Sheet'!#REF!</f>
        <v>#REF!</v>
      </c>
      <c r="BV154" s="42" t="e">
        <f>'Master Sheet'!#REF!</f>
        <v>#REF!</v>
      </c>
      <c r="BW154" s="42" t="e">
        <f>'Master Sheet'!#REF!</f>
        <v>#REF!</v>
      </c>
      <c r="BX154" s="42" t="e">
        <f>'Master Sheet'!#REF!</f>
        <v>#REF!</v>
      </c>
      <c r="BY154" s="42" t="e">
        <f>'Master Sheet'!#REF!</f>
        <v>#REF!</v>
      </c>
    </row>
    <row r="155" spans="1:7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121"/>
      <c r="K155" s="2"/>
      <c r="AP155" s="42" t="e">
        <f>'Master Sheet'!#REF!</f>
        <v>#REF!</v>
      </c>
      <c r="AQ155" s="42" t="e">
        <f>'Master Sheet'!#REF!</f>
        <v>#REF!</v>
      </c>
      <c r="AR155" s="42" t="e">
        <f>'Master Sheet'!#REF!</f>
        <v>#REF!</v>
      </c>
      <c r="AS155" s="42" t="e">
        <f>'Master Sheet'!#REF!</f>
        <v>#REF!</v>
      </c>
      <c r="AT155" s="42" t="e">
        <f>'Master Sheet'!#REF!</f>
        <v>#REF!</v>
      </c>
      <c r="AU155" s="42" t="e">
        <f>'Master Sheet'!#REF!</f>
        <v>#REF!</v>
      </c>
      <c r="AV155" s="42" t="e">
        <f>'Master Sheet'!#REF!</f>
        <v>#REF!</v>
      </c>
      <c r="AW155" s="42" t="e">
        <f>'Master Sheet'!#REF!</f>
        <v>#REF!</v>
      </c>
      <c r="AX155" s="42" t="e">
        <f>'Master Sheet'!#REF!</f>
        <v>#REF!</v>
      </c>
      <c r="AY155" s="42" t="e">
        <f>'Master Sheet'!#REF!</f>
        <v>#REF!</v>
      </c>
      <c r="AZ155" s="42" t="e">
        <f>'Master Sheet'!#REF!</f>
        <v>#REF!</v>
      </c>
      <c r="BA155" s="42" t="e">
        <f>'Master Sheet'!#REF!</f>
        <v>#REF!</v>
      </c>
      <c r="BB155" s="42" t="e">
        <f>'Master Sheet'!#REF!</f>
        <v>#REF!</v>
      </c>
      <c r="BC155" s="42" t="e">
        <f>'Master Sheet'!#REF!</f>
        <v>#REF!</v>
      </c>
      <c r="BD155" s="42" t="e">
        <f>'Master Sheet'!#REF!</f>
        <v>#REF!</v>
      </c>
      <c r="BE155" s="42" t="e">
        <f>'Master Sheet'!#REF!</f>
        <v>#REF!</v>
      </c>
      <c r="BF155" s="42" t="e">
        <f>'Master Sheet'!#REF!</f>
        <v>#REF!</v>
      </c>
      <c r="BG155" s="42" t="e">
        <f>'Master Sheet'!#REF!</f>
        <v>#REF!</v>
      </c>
      <c r="BH155" s="42" t="e">
        <f>'Master Sheet'!#REF!</f>
        <v>#REF!</v>
      </c>
      <c r="BI155" s="42" t="e">
        <f>'Master Sheet'!#REF!</f>
        <v>#REF!</v>
      </c>
      <c r="BJ155" s="42" t="e">
        <f>'Master Sheet'!#REF!</f>
        <v>#REF!</v>
      </c>
      <c r="BK155" s="42" t="e">
        <f>'Master Sheet'!#REF!</f>
        <v>#REF!</v>
      </c>
      <c r="BL155" s="42" t="e">
        <f>'Master Sheet'!#REF!</f>
        <v>#REF!</v>
      </c>
      <c r="BM155" s="42" t="e">
        <f>'Master Sheet'!#REF!</f>
        <v>#REF!</v>
      </c>
      <c r="BN155" s="42" t="e">
        <f>'Master Sheet'!#REF!</f>
        <v>#REF!</v>
      </c>
      <c r="BO155" s="42" t="e">
        <f>'Master Sheet'!#REF!</f>
        <v>#REF!</v>
      </c>
      <c r="BP155" s="42" t="e">
        <f>'Master Sheet'!#REF!</f>
        <v>#REF!</v>
      </c>
      <c r="BQ155" s="42" t="e">
        <f>'Master Sheet'!#REF!</f>
        <v>#REF!</v>
      </c>
      <c r="BR155" s="42" t="e">
        <f>'Master Sheet'!#REF!</f>
        <v>#REF!</v>
      </c>
      <c r="BS155" s="42" t="e">
        <f>'Master Sheet'!#REF!</f>
        <v>#REF!</v>
      </c>
      <c r="BT155" s="42" t="e">
        <f>'Master Sheet'!#REF!</f>
        <v>#REF!</v>
      </c>
      <c r="BU155" s="42" t="e">
        <f>'Master Sheet'!#REF!</f>
        <v>#REF!</v>
      </c>
      <c r="BV155" s="42" t="e">
        <f>'Master Sheet'!#REF!</f>
        <v>#REF!</v>
      </c>
      <c r="BW155" s="42" t="e">
        <f>'Master Sheet'!#REF!</f>
        <v>#REF!</v>
      </c>
      <c r="BX155" s="42" t="e">
        <f>'Master Sheet'!#REF!</f>
        <v>#REF!</v>
      </c>
      <c r="BY155" s="42" t="e">
        <f>'Master Sheet'!#REF!</f>
        <v>#REF!</v>
      </c>
    </row>
    <row r="156" spans="1:7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121"/>
      <c r="K156" s="2"/>
      <c r="AP156" s="42" t="e">
        <f>'Master Sheet'!#REF!</f>
        <v>#REF!</v>
      </c>
      <c r="AQ156" s="42" t="e">
        <f>'Master Sheet'!#REF!</f>
        <v>#REF!</v>
      </c>
      <c r="AR156" s="42" t="e">
        <f>'Master Sheet'!#REF!</f>
        <v>#REF!</v>
      </c>
      <c r="AS156" s="42" t="e">
        <f>'Master Sheet'!#REF!</f>
        <v>#REF!</v>
      </c>
      <c r="AT156" s="42" t="e">
        <f>'Master Sheet'!#REF!</f>
        <v>#REF!</v>
      </c>
      <c r="AU156" s="42" t="e">
        <f>'Master Sheet'!#REF!</f>
        <v>#REF!</v>
      </c>
      <c r="AV156" s="42" t="e">
        <f>'Master Sheet'!#REF!</f>
        <v>#REF!</v>
      </c>
      <c r="AW156" s="42" t="e">
        <f>'Master Sheet'!#REF!</f>
        <v>#REF!</v>
      </c>
      <c r="AX156" s="42" t="e">
        <f>'Master Sheet'!#REF!</f>
        <v>#REF!</v>
      </c>
      <c r="AY156" s="42" t="e">
        <f>'Master Sheet'!#REF!</f>
        <v>#REF!</v>
      </c>
      <c r="AZ156" s="42" t="e">
        <f>'Master Sheet'!#REF!</f>
        <v>#REF!</v>
      </c>
      <c r="BA156" s="42" t="e">
        <f>'Master Sheet'!#REF!</f>
        <v>#REF!</v>
      </c>
      <c r="BB156" s="42" t="e">
        <f>'Master Sheet'!#REF!</f>
        <v>#REF!</v>
      </c>
      <c r="BC156" s="42" t="e">
        <f>'Master Sheet'!#REF!</f>
        <v>#REF!</v>
      </c>
      <c r="BD156" s="42" t="e">
        <f>'Master Sheet'!#REF!</f>
        <v>#REF!</v>
      </c>
      <c r="BE156" s="42" t="e">
        <f>'Master Sheet'!#REF!</f>
        <v>#REF!</v>
      </c>
      <c r="BF156" s="42" t="e">
        <f>'Master Sheet'!#REF!</f>
        <v>#REF!</v>
      </c>
      <c r="BG156" s="42" t="e">
        <f>'Master Sheet'!#REF!</f>
        <v>#REF!</v>
      </c>
      <c r="BH156" s="42" t="e">
        <f>'Master Sheet'!#REF!</f>
        <v>#REF!</v>
      </c>
      <c r="BI156" s="42" t="e">
        <f>'Master Sheet'!#REF!</f>
        <v>#REF!</v>
      </c>
      <c r="BJ156" s="42" t="e">
        <f>'Master Sheet'!#REF!</f>
        <v>#REF!</v>
      </c>
      <c r="BK156" s="42" t="e">
        <f>'Master Sheet'!#REF!</f>
        <v>#REF!</v>
      </c>
      <c r="BL156" s="42" t="e">
        <f>'Master Sheet'!#REF!</f>
        <v>#REF!</v>
      </c>
      <c r="BM156" s="42" t="e">
        <f>'Master Sheet'!#REF!</f>
        <v>#REF!</v>
      </c>
      <c r="BN156" s="42" t="e">
        <f>'Master Sheet'!#REF!</f>
        <v>#REF!</v>
      </c>
      <c r="BO156" s="42" t="e">
        <f>'Master Sheet'!#REF!</f>
        <v>#REF!</v>
      </c>
      <c r="BP156" s="42" t="e">
        <f>'Master Sheet'!#REF!</f>
        <v>#REF!</v>
      </c>
      <c r="BQ156" s="42" t="e">
        <f>'Master Sheet'!#REF!</f>
        <v>#REF!</v>
      </c>
      <c r="BR156" s="42" t="e">
        <f>'Master Sheet'!#REF!</f>
        <v>#REF!</v>
      </c>
      <c r="BS156" s="42" t="e">
        <f>'Master Sheet'!#REF!</f>
        <v>#REF!</v>
      </c>
      <c r="BT156" s="42" t="e">
        <f>'Master Sheet'!#REF!</f>
        <v>#REF!</v>
      </c>
      <c r="BU156" s="42" t="e">
        <f>'Master Sheet'!#REF!</f>
        <v>#REF!</v>
      </c>
      <c r="BV156" s="42" t="e">
        <f>'Master Sheet'!#REF!</f>
        <v>#REF!</v>
      </c>
      <c r="BW156" s="42" t="e">
        <f>'Master Sheet'!#REF!</f>
        <v>#REF!</v>
      </c>
      <c r="BX156" s="42" t="e">
        <f>'Master Sheet'!#REF!</f>
        <v>#REF!</v>
      </c>
      <c r="BY156" s="42" t="e">
        <f>'Master Sheet'!#REF!</f>
        <v>#REF!</v>
      </c>
    </row>
    <row r="157" spans="1:7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121"/>
      <c r="K157" s="2"/>
      <c r="AP157" s="42" t="e">
        <f>'Master Sheet'!#REF!</f>
        <v>#REF!</v>
      </c>
      <c r="AQ157" s="42" t="e">
        <f>'Master Sheet'!#REF!</f>
        <v>#REF!</v>
      </c>
      <c r="AR157" s="42" t="e">
        <f>'Master Sheet'!#REF!</f>
        <v>#REF!</v>
      </c>
      <c r="AS157" s="42" t="e">
        <f>'Master Sheet'!#REF!</f>
        <v>#REF!</v>
      </c>
      <c r="AT157" s="42" t="e">
        <f>'Master Sheet'!#REF!</f>
        <v>#REF!</v>
      </c>
      <c r="AU157" s="42" t="e">
        <f>'Master Sheet'!#REF!</f>
        <v>#REF!</v>
      </c>
      <c r="AV157" s="42" t="e">
        <f>'Master Sheet'!#REF!</f>
        <v>#REF!</v>
      </c>
      <c r="AW157" s="42" t="e">
        <f>'Master Sheet'!#REF!</f>
        <v>#REF!</v>
      </c>
      <c r="AX157" s="42" t="e">
        <f>'Master Sheet'!#REF!</f>
        <v>#REF!</v>
      </c>
      <c r="AY157" s="42" t="e">
        <f>'Master Sheet'!#REF!</f>
        <v>#REF!</v>
      </c>
      <c r="AZ157" s="42" t="e">
        <f>'Master Sheet'!#REF!</f>
        <v>#REF!</v>
      </c>
      <c r="BA157" s="42" t="e">
        <f>'Master Sheet'!#REF!</f>
        <v>#REF!</v>
      </c>
      <c r="BB157" s="42" t="e">
        <f>'Master Sheet'!#REF!</f>
        <v>#REF!</v>
      </c>
      <c r="BC157" s="42" t="e">
        <f>'Master Sheet'!#REF!</f>
        <v>#REF!</v>
      </c>
      <c r="BD157" s="42" t="e">
        <f>'Master Sheet'!#REF!</f>
        <v>#REF!</v>
      </c>
      <c r="BE157" s="42" t="e">
        <f>'Master Sheet'!#REF!</f>
        <v>#REF!</v>
      </c>
      <c r="BF157" s="42" t="e">
        <f>'Master Sheet'!#REF!</f>
        <v>#REF!</v>
      </c>
      <c r="BG157" s="42" t="e">
        <f>'Master Sheet'!#REF!</f>
        <v>#REF!</v>
      </c>
      <c r="BH157" s="42" t="e">
        <f>'Master Sheet'!#REF!</f>
        <v>#REF!</v>
      </c>
      <c r="BI157" s="42" t="e">
        <f>'Master Sheet'!#REF!</f>
        <v>#REF!</v>
      </c>
      <c r="BJ157" s="42" t="e">
        <f>'Master Sheet'!#REF!</f>
        <v>#REF!</v>
      </c>
      <c r="BK157" s="42" t="e">
        <f>'Master Sheet'!#REF!</f>
        <v>#REF!</v>
      </c>
      <c r="BL157" s="42" t="e">
        <f>'Master Sheet'!#REF!</f>
        <v>#REF!</v>
      </c>
      <c r="BM157" s="42" t="e">
        <f>'Master Sheet'!#REF!</f>
        <v>#REF!</v>
      </c>
      <c r="BN157" s="42" t="e">
        <f>'Master Sheet'!#REF!</f>
        <v>#REF!</v>
      </c>
      <c r="BO157" s="42" t="e">
        <f>'Master Sheet'!#REF!</f>
        <v>#REF!</v>
      </c>
      <c r="BP157" s="42" t="e">
        <f>'Master Sheet'!#REF!</f>
        <v>#REF!</v>
      </c>
      <c r="BQ157" s="42" t="e">
        <f>'Master Sheet'!#REF!</f>
        <v>#REF!</v>
      </c>
      <c r="BR157" s="42" t="e">
        <f>'Master Sheet'!#REF!</f>
        <v>#REF!</v>
      </c>
      <c r="BS157" s="42" t="e">
        <f>'Master Sheet'!#REF!</f>
        <v>#REF!</v>
      </c>
      <c r="BT157" s="42" t="e">
        <f>'Master Sheet'!#REF!</f>
        <v>#REF!</v>
      </c>
      <c r="BU157" s="42" t="e">
        <f>'Master Sheet'!#REF!</f>
        <v>#REF!</v>
      </c>
      <c r="BV157" s="42" t="e">
        <f>'Master Sheet'!#REF!</f>
        <v>#REF!</v>
      </c>
      <c r="BW157" s="42" t="e">
        <f>'Master Sheet'!#REF!</f>
        <v>#REF!</v>
      </c>
      <c r="BX157" s="42" t="e">
        <f>'Master Sheet'!#REF!</f>
        <v>#REF!</v>
      </c>
      <c r="BY157" s="42" t="e">
        <f>'Master Sheet'!#REF!</f>
        <v>#REF!</v>
      </c>
    </row>
    <row r="158" spans="1:7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121"/>
      <c r="K158" s="2"/>
      <c r="AP158" s="42" t="e">
        <f>'Master Sheet'!#REF!</f>
        <v>#REF!</v>
      </c>
      <c r="AQ158" s="42" t="e">
        <f>'Master Sheet'!#REF!</f>
        <v>#REF!</v>
      </c>
      <c r="AR158" s="42" t="e">
        <f>'Master Sheet'!#REF!</f>
        <v>#REF!</v>
      </c>
      <c r="AS158" s="42" t="e">
        <f>'Master Sheet'!#REF!</f>
        <v>#REF!</v>
      </c>
      <c r="AT158" s="42" t="e">
        <f>'Master Sheet'!#REF!</f>
        <v>#REF!</v>
      </c>
      <c r="AU158" s="42" t="e">
        <f>'Master Sheet'!#REF!</f>
        <v>#REF!</v>
      </c>
      <c r="AV158" s="42" t="e">
        <f>'Master Sheet'!#REF!</f>
        <v>#REF!</v>
      </c>
      <c r="AW158" s="42" t="e">
        <f>'Master Sheet'!#REF!</f>
        <v>#REF!</v>
      </c>
      <c r="AX158" s="42" t="e">
        <f>'Master Sheet'!#REF!</f>
        <v>#REF!</v>
      </c>
      <c r="AY158" s="42" t="e">
        <f>'Master Sheet'!#REF!</f>
        <v>#REF!</v>
      </c>
      <c r="AZ158" s="42" t="e">
        <f>'Master Sheet'!#REF!</f>
        <v>#REF!</v>
      </c>
      <c r="BA158" s="42" t="e">
        <f>'Master Sheet'!#REF!</f>
        <v>#REF!</v>
      </c>
      <c r="BB158" s="42" t="e">
        <f>'Master Sheet'!#REF!</f>
        <v>#REF!</v>
      </c>
      <c r="BC158" s="42" t="e">
        <f>'Master Sheet'!#REF!</f>
        <v>#REF!</v>
      </c>
      <c r="BD158" s="42" t="e">
        <f>'Master Sheet'!#REF!</f>
        <v>#REF!</v>
      </c>
      <c r="BE158" s="42" t="e">
        <f>'Master Sheet'!#REF!</f>
        <v>#REF!</v>
      </c>
      <c r="BF158" s="42" t="e">
        <f>'Master Sheet'!#REF!</f>
        <v>#REF!</v>
      </c>
      <c r="BG158" s="42" t="e">
        <f>'Master Sheet'!#REF!</f>
        <v>#REF!</v>
      </c>
      <c r="BH158" s="42" t="e">
        <f>'Master Sheet'!#REF!</f>
        <v>#REF!</v>
      </c>
      <c r="BI158" s="42" t="e">
        <f>'Master Sheet'!#REF!</f>
        <v>#REF!</v>
      </c>
      <c r="BJ158" s="42" t="e">
        <f>'Master Sheet'!#REF!</f>
        <v>#REF!</v>
      </c>
      <c r="BK158" s="42" t="e">
        <f>'Master Sheet'!#REF!</f>
        <v>#REF!</v>
      </c>
      <c r="BL158" s="42" t="e">
        <f>'Master Sheet'!#REF!</f>
        <v>#REF!</v>
      </c>
      <c r="BM158" s="42" t="e">
        <f>'Master Sheet'!#REF!</f>
        <v>#REF!</v>
      </c>
      <c r="BN158" s="42" t="e">
        <f>'Master Sheet'!#REF!</f>
        <v>#REF!</v>
      </c>
      <c r="BO158" s="42" t="e">
        <f>'Master Sheet'!#REF!</f>
        <v>#REF!</v>
      </c>
      <c r="BP158" s="42" t="e">
        <f>'Master Sheet'!#REF!</f>
        <v>#REF!</v>
      </c>
      <c r="BQ158" s="42" t="e">
        <f>'Master Sheet'!#REF!</f>
        <v>#REF!</v>
      </c>
      <c r="BR158" s="42" t="e">
        <f>'Master Sheet'!#REF!</f>
        <v>#REF!</v>
      </c>
      <c r="BS158" s="42" t="e">
        <f>'Master Sheet'!#REF!</f>
        <v>#REF!</v>
      </c>
      <c r="BT158" s="42" t="e">
        <f>'Master Sheet'!#REF!</f>
        <v>#REF!</v>
      </c>
      <c r="BU158" s="42" t="e">
        <f>'Master Sheet'!#REF!</f>
        <v>#REF!</v>
      </c>
      <c r="BV158" s="42" t="e">
        <f>'Master Sheet'!#REF!</f>
        <v>#REF!</v>
      </c>
      <c r="BW158" s="42" t="e">
        <f>'Master Sheet'!#REF!</f>
        <v>#REF!</v>
      </c>
      <c r="BX158" s="42" t="e">
        <f>'Master Sheet'!#REF!</f>
        <v>#REF!</v>
      </c>
      <c r="BY158" s="42" t="e">
        <f>'Master Sheet'!#REF!</f>
        <v>#REF!</v>
      </c>
    </row>
    <row r="159" spans="1:7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121"/>
      <c r="K159" s="2"/>
      <c r="AP159" s="42" t="e">
        <f>'Master Sheet'!#REF!</f>
        <v>#REF!</v>
      </c>
      <c r="AQ159" s="42" t="e">
        <f>'Master Sheet'!#REF!</f>
        <v>#REF!</v>
      </c>
      <c r="AR159" s="42" t="e">
        <f>'Master Sheet'!#REF!</f>
        <v>#REF!</v>
      </c>
      <c r="AS159" s="42" t="e">
        <f>'Master Sheet'!#REF!</f>
        <v>#REF!</v>
      </c>
      <c r="AT159" s="42" t="e">
        <f>'Master Sheet'!#REF!</f>
        <v>#REF!</v>
      </c>
      <c r="AU159" s="42" t="e">
        <f>'Master Sheet'!#REF!</f>
        <v>#REF!</v>
      </c>
      <c r="AV159" s="42" t="e">
        <f>'Master Sheet'!#REF!</f>
        <v>#REF!</v>
      </c>
      <c r="AW159" s="42" t="e">
        <f>'Master Sheet'!#REF!</f>
        <v>#REF!</v>
      </c>
      <c r="AX159" s="42" t="e">
        <f>'Master Sheet'!#REF!</f>
        <v>#REF!</v>
      </c>
      <c r="AY159" s="42" t="e">
        <f>'Master Sheet'!#REF!</f>
        <v>#REF!</v>
      </c>
      <c r="AZ159" s="42" t="e">
        <f>'Master Sheet'!#REF!</f>
        <v>#REF!</v>
      </c>
      <c r="BA159" s="42" t="e">
        <f>'Master Sheet'!#REF!</f>
        <v>#REF!</v>
      </c>
      <c r="BB159" s="42" t="e">
        <f>'Master Sheet'!#REF!</f>
        <v>#REF!</v>
      </c>
      <c r="BC159" s="42" t="e">
        <f>'Master Sheet'!#REF!</f>
        <v>#REF!</v>
      </c>
      <c r="BD159" s="42" t="e">
        <f>'Master Sheet'!#REF!</f>
        <v>#REF!</v>
      </c>
      <c r="BE159" s="42" t="e">
        <f>'Master Sheet'!#REF!</f>
        <v>#REF!</v>
      </c>
      <c r="BF159" s="42" t="e">
        <f>'Master Sheet'!#REF!</f>
        <v>#REF!</v>
      </c>
      <c r="BG159" s="42" t="e">
        <f>'Master Sheet'!#REF!</f>
        <v>#REF!</v>
      </c>
      <c r="BH159" s="42" t="e">
        <f>'Master Sheet'!#REF!</f>
        <v>#REF!</v>
      </c>
      <c r="BI159" s="42" t="e">
        <f>'Master Sheet'!#REF!</f>
        <v>#REF!</v>
      </c>
      <c r="BJ159" s="42" t="e">
        <f>'Master Sheet'!#REF!</f>
        <v>#REF!</v>
      </c>
      <c r="BK159" s="42" t="e">
        <f>'Master Sheet'!#REF!</f>
        <v>#REF!</v>
      </c>
      <c r="BL159" s="42" t="e">
        <f>'Master Sheet'!#REF!</f>
        <v>#REF!</v>
      </c>
      <c r="BM159" s="42" t="e">
        <f>'Master Sheet'!#REF!</f>
        <v>#REF!</v>
      </c>
      <c r="BN159" s="42" t="e">
        <f>'Master Sheet'!#REF!</f>
        <v>#REF!</v>
      </c>
      <c r="BO159" s="42" t="e">
        <f>'Master Sheet'!#REF!</f>
        <v>#REF!</v>
      </c>
      <c r="BP159" s="42" t="e">
        <f>'Master Sheet'!#REF!</f>
        <v>#REF!</v>
      </c>
      <c r="BQ159" s="42" t="e">
        <f>'Master Sheet'!#REF!</f>
        <v>#REF!</v>
      </c>
      <c r="BR159" s="42" t="e">
        <f>'Master Sheet'!#REF!</f>
        <v>#REF!</v>
      </c>
      <c r="BS159" s="42" t="e">
        <f>'Master Sheet'!#REF!</f>
        <v>#REF!</v>
      </c>
      <c r="BT159" s="42" t="e">
        <f>'Master Sheet'!#REF!</f>
        <v>#REF!</v>
      </c>
      <c r="BU159" s="42" t="e">
        <f>'Master Sheet'!#REF!</f>
        <v>#REF!</v>
      </c>
      <c r="BV159" s="42" t="e">
        <f>'Master Sheet'!#REF!</f>
        <v>#REF!</v>
      </c>
      <c r="BW159" s="42" t="e">
        <f>'Master Sheet'!#REF!</f>
        <v>#REF!</v>
      </c>
      <c r="BX159" s="42" t="e">
        <f>'Master Sheet'!#REF!</f>
        <v>#REF!</v>
      </c>
      <c r="BY159" s="42" t="e">
        <f>'Master Sheet'!#REF!</f>
        <v>#REF!</v>
      </c>
    </row>
    <row r="160" spans="1:7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121"/>
      <c r="K160" s="2"/>
      <c r="AP160" s="42" t="e">
        <f>'Master Sheet'!#REF!</f>
        <v>#REF!</v>
      </c>
      <c r="AQ160" s="42" t="e">
        <f>'Master Sheet'!#REF!</f>
        <v>#REF!</v>
      </c>
      <c r="AR160" s="42" t="e">
        <f>'Master Sheet'!#REF!</f>
        <v>#REF!</v>
      </c>
      <c r="AS160" s="42" t="e">
        <f>'Master Sheet'!#REF!</f>
        <v>#REF!</v>
      </c>
      <c r="AT160" s="42" t="e">
        <f>'Master Sheet'!#REF!</f>
        <v>#REF!</v>
      </c>
      <c r="AU160" s="42" t="e">
        <f>'Master Sheet'!#REF!</f>
        <v>#REF!</v>
      </c>
      <c r="AV160" s="42" t="e">
        <f>'Master Sheet'!#REF!</f>
        <v>#REF!</v>
      </c>
      <c r="AW160" s="42" t="e">
        <f>'Master Sheet'!#REF!</f>
        <v>#REF!</v>
      </c>
      <c r="AX160" s="42" t="e">
        <f>'Master Sheet'!#REF!</f>
        <v>#REF!</v>
      </c>
      <c r="AY160" s="42" t="e">
        <f>'Master Sheet'!#REF!</f>
        <v>#REF!</v>
      </c>
      <c r="AZ160" s="42" t="e">
        <f>'Master Sheet'!#REF!</f>
        <v>#REF!</v>
      </c>
      <c r="BA160" s="42" t="e">
        <f>'Master Sheet'!#REF!</f>
        <v>#REF!</v>
      </c>
      <c r="BB160" s="42" t="e">
        <f>'Master Sheet'!#REF!</f>
        <v>#REF!</v>
      </c>
      <c r="BC160" s="42" t="e">
        <f>'Master Sheet'!#REF!</f>
        <v>#REF!</v>
      </c>
      <c r="BD160" s="42" t="e">
        <f>'Master Sheet'!#REF!</f>
        <v>#REF!</v>
      </c>
      <c r="BE160" s="42" t="e">
        <f>'Master Sheet'!#REF!</f>
        <v>#REF!</v>
      </c>
      <c r="BF160" s="42" t="e">
        <f>'Master Sheet'!#REF!</f>
        <v>#REF!</v>
      </c>
      <c r="BG160" s="42" t="e">
        <f>'Master Sheet'!#REF!</f>
        <v>#REF!</v>
      </c>
      <c r="BH160" s="42" t="e">
        <f>'Master Sheet'!#REF!</f>
        <v>#REF!</v>
      </c>
      <c r="BI160" s="42" t="e">
        <f>'Master Sheet'!#REF!</f>
        <v>#REF!</v>
      </c>
      <c r="BJ160" s="42" t="e">
        <f>'Master Sheet'!#REF!</f>
        <v>#REF!</v>
      </c>
      <c r="BK160" s="42" t="e">
        <f>'Master Sheet'!#REF!</f>
        <v>#REF!</v>
      </c>
      <c r="BL160" s="42" t="e">
        <f>'Master Sheet'!#REF!</f>
        <v>#REF!</v>
      </c>
      <c r="BM160" s="42" t="e">
        <f>'Master Sheet'!#REF!</f>
        <v>#REF!</v>
      </c>
      <c r="BN160" s="42" t="e">
        <f>'Master Sheet'!#REF!</f>
        <v>#REF!</v>
      </c>
      <c r="BO160" s="42" t="e">
        <f>'Master Sheet'!#REF!</f>
        <v>#REF!</v>
      </c>
      <c r="BP160" s="42" t="e">
        <f>'Master Sheet'!#REF!</f>
        <v>#REF!</v>
      </c>
      <c r="BQ160" s="42" t="e">
        <f>'Master Sheet'!#REF!</f>
        <v>#REF!</v>
      </c>
      <c r="BR160" s="42" t="e">
        <f>'Master Sheet'!#REF!</f>
        <v>#REF!</v>
      </c>
      <c r="BS160" s="42" t="e">
        <f>'Master Sheet'!#REF!</f>
        <v>#REF!</v>
      </c>
      <c r="BT160" s="42" t="e">
        <f>'Master Sheet'!#REF!</f>
        <v>#REF!</v>
      </c>
      <c r="BU160" s="42" t="e">
        <f>'Master Sheet'!#REF!</f>
        <v>#REF!</v>
      </c>
      <c r="BV160" s="42" t="e">
        <f>'Master Sheet'!#REF!</f>
        <v>#REF!</v>
      </c>
      <c r="BW160" s="42" t="e">
        <f>'Master Sheet'!#REF!</f>
        <v>#REF!</v>
      </c>
      <c r="BX160" s="42" t="e">
        <f>'Master Sheet'!#REF!</f>
        <v>#REF!</v>
      </c>
      <c r="BY160" s="42" t="e">
        <f>'Master Sheet'!#REF!</f>
        <v>#REF!</v>
      </c>
    </row>
    <row r="161" spans="1:7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121"/>
      <c r="K161" s="2"/>
      <c r="AP161" s="42" t="e">
        <f>'Master Sheet'!#REF!</f>
        <v>#REF!</v>
      </c>
      <c r="AQ161" s="42" t="e">
        <f>'Master Sheet'!#REF!</f>
        <v>#REF!</v>
      </c>
      <c r="AR161" s="42" t="e">
        <f>'Master Sheet'!#REF!</f>
        <v>#REF!</v>
      </c>
      <c r="AS161" s="42" t="e">
        <f>'Master Sheet'!#REF!</f>
        <v>#REF!</v>
      </c>
      <c r="AT161" s="42" t="e">
        <f>'Master Sheet'!#REF!</f>
        <v>#REF!</v>
      </c>
      <c r="AU161" s="42" t="e">
        <f>'Master Sheet'!#REF!</f>
        <v>#REF!</v>
      </c>
      <c r="AV161" s="42" t="e">
        <f>'Master Sheet'!#REF!</f>
        <v>#REF!</v>
      </c>
      <c r="AW161" s="42" t="e">
        <f>'Master Sheet'!#REF!</f>
        <v>#REF!</v>
      </c>
      <c r="AX161" s="42" t="e">
        <f>'Master Sheet'!#REF!</f>
        <v>#REF!</v>
      </c>
      <c r="AY161" s="42" t="e">
        <f>'Master Sheet'!#REF!</f>
        <v>#REF!</v>
      </c>
      <c r="AZ161" s="42" t="e">
        <f>'Master Sheet'!#REF!</f>
        <v>#REF!</v>
      </c>
      <c r="BA161" s="42" t="e">
        <f>'Master Sheet'!#REF!</f>
        <v>#REF!</v>
      </c>
      <c r="BB161" s="42" t="e">
        <f>'Master Sheet'!#REF!</f>
        <v>#REF!</v>
      </c>
      <c r="BC161" s="42" t="e">
        <f>'Master Sheet'!#REF!</f>
        <v>#REF!</v>
      </c>
      <c r="BD161" s="42" t="e">
        <f>'Master Sheet'!#REF!</f>
        <v>#REF!</v>
      </c>
      <c r="BE161" s="42" t="e">
        <f>'Master Sheet'!#REF!</f>
        <v>#REF!</v>
      </c>
      <c r="BF161" s="42" t="e">
        <f>'Master Sheet'!#REF!</f>
        <v>#REF!</v>
      </c>
      <c r="BG161" s="42" t="e">
        <f>'Master Sheet'!#REF!</f>
        <v>#REF!</v>
      </c>
      <c r="BH161" s="42" t="e">
        <f>'Master Sheet'!#REF!</f>
        <v>#REF!</v>
      </c>
      <c r="BI161" s="42" t="e">
        <f>'Master Sheet'!#REF!</f>
        <v>#REF!</v>
      </c>
      <c r="BJ161" s="42" t="e">
        <f>'Master Sheet'!#REF!</f>
        <v>#REF!</v>
      </c>
      <c r="BK161" s="42" t="e">
        <f>'Master Sheet'!#REF!</f>
        <v>#REF!</v>
      </c>
      <c r="BL161" s="42" t="e">
        <f>'Master Sheet'!#REF!</f>
        <v>#REF!</v>
      </c>
      <c r="BM161" s="42" t="e">
        <f>'Master Sheet'!#REF!</f>
        <v>#REF!</v>
      </c>
      <c r="BN161" s="42" t="e">
        <f>'Master Sheet'!#REF!</f>
        <v>#REF!</v>
      </c>
      <c r="BO161" s="42" t="e">
        <f>'Master Sheet'!#REF!</f>
        <v>#REF!</v>
      </c>
      <c r="BP161" s="42" t="e">
        <f>'Master Sheet'!#REF!</f>
        <v>#REF!</v>
      </c>
      <c r="BQ161" s="42" t="e">
        <f>'Master Sheet'!#REF!</f>
        <v>#REF!</v>
      </c>
      <c r="BR161" s="42" t="e">
        <f>'Master Sheet'!#REF!</f>
        <v>#REF!</v>
      </c>
      <c r="BS161" s="42" t="e">
        <f>'Master Sheet'!#REF!</f>
        <v>#REF!</v>
      </c>
      <c r="BT161" s="42" t="e">
        <f>'Master Sheet'!#REF!</f>
        <v>#REF!</v>
      </c>
      <c r="BU161" s="42" t="e">
        <f>'Master Sheet'!#REF!</f>
        <v>#REF!</v>
      </c>
      <c r="BV161" s="42" t="e">
        <f>'Master Sheet'!#REF!</f>
        <v>#REF!</v>
      </c>
      <c r="BW161" s="42" t="e">
        <f>'Master Sheet'!#REF!</f>
        <v>#REF!</v>
      </c>
      <c r="BX161" s="42" t="e">
        <f>'Master Sheet'!#REF!</f>
        <v>#REF!</v>
      </c>
      <c r="BY161" s="42" t="e">
        <f>'Master Sheet'!#REF!</f>
        <v>#REF!</v>
      </c>
    </row>
    <row r="162" spans="1:7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121"/>
      <c r="K162" s="2"/>
      <c r="AP162" s="42" t="e">
        <f>'Master Sheet'!#REF!</f>
        <v>#REF!</v>
      </c>
      <c r="AQ162" s="42" t="e">
        <f>'Master Sheet'!#REF!</f>
        <v>#REF!</v>
      </c>
      <c r="AR162" s="42" t="e">
        <f>'Master Sheet'!#REF!</f>
        <v>#REF!</v>
      </c>
      <c r="AS162" s="42" t="e">
        <f>'Master Sheet'!#REF!</f>
        <v>#REF!</v>
      </c>
      <c r="AT162" s="42" t="e">
        <f>'Master Sheet'!#REF!</f>
        <v>#REF!</v>
      </c>
      <c r="AU162" s="42" t="e">
        <f>'Master Sheet'!#REF!</f>
        <v>#REF!</v>
      </c>
      <c r="AV162" s="42" t="e">
        <f>'Master Sheet'!#REF!</f>
        <v>#REF!</v>
      </c>
      <c r="AW162" s="42" t="e">
        <f>'Master Sheet'!#REF!</f>
        <v>#REF!</v>
      </c>
      <c r="AX162" s="42" t="e">
        <f>'Master Sheet'!#REF!</f>
        <v>#REF!</v>
      </c>
      <c r="AY162" s="42" t="e">
        <f>'Master Sheet'!#REF!</f>
        <v>#REF!</v>
      </c>
      <c r="AZ162" s="42" t="e">
        <f>'Master Sheet'!#REF!</f>
        <v>#REF!</v>
      </c>
      <c r="BA162" s="42" t="e">
        <f>'Master Sheet'!#REF!</f>
        <v>#REF!</v>
      </c>
      <c r="BB162" s="42" t="e">
        <f>'Master Sheet'!#REF!</f>
        <v>#REF!</v>
      </c>
      <c r="BC162" s="42" t="e">
        <f>'Master Sheet'!#REF!</f>
        <v>#REF!</v>
      </c>
      <c r="BD162" s="42" t="e">
        <f>'Master Sheet'!#REF!</f>
        <v>#REF!</v>
      </c>
      <c r="BE162" s="42" t="e">
        <f>'Master Sheet'!#REF!</f>
        <v>#REF!</v>
      </c>
      <c r="BF162" s="42" t="e">
        <f>'Master Sheet'!#REF!</f>
        <v>#REF!</v>
      </c>
      <c r="BG162" s="42" t="e">
        <f>'Master Sheet'!#REF!</f>
        <v>#REF!</v>
      </c>
      <c r="BH162" s="42" t="e">
        <f>'Master Sheet'!#REF!</f>
        <v>#REF!</v>
      </c>
      <c r="BI162" s="42" t="e">
        <f>'Master Sheet'!#REF!</f>
        <v>#REF!</v>
      </c>
      <c r="BJ162" s="42" t="e">
        <f>'Master Sheet'!#REF!</f>
        <v>#REF!</v>
      </c>
      <c r="BK162" s="42" t="e">
        <f>'Master Sheet'!#REF!</f>
        <v>#REF!</v>
      </c>
      <c r="BL162" s="42" t="e">
        <f>'Master Sheet'!#REF!</f>
        <v>#REF!</v>
      </c>
      <c r="BM162" s="42" t="e">
        <f>'Master Sheet'!#REF!</f>
        <v>#REF!</v>
      </c>
      <c r="BN162" s="42" t="e">
        <f>'Master Sheet'!#REF!</f>
        <v>#REF!</v>
      </c>
      <c r="BO162" s="42" t="e">
        <f>'Master Sheet'!#REF!</f>
        <v>#REF!</v>
      </c>
      <c r="BP162" s="42" t="e">
        <f>'Master Sheet'!#REF!</f>
        <v>#REF!</v>
      </c>
      <c r="BQ162" s="42" t="e">
        <f>'Master Sheet'!#REF!</f>
        <v>#REF!</v>
      </c>
      <c r="BR162" s="42" t="e">
        <f>'Master Sheet'!#REF!</f>
        <v>#REF!</v>
      </c>
      <c r="BS162" s="42" t="e">
        <f>'Master Sheet'!#REF!</f>
        <v>#REF!</v>
      </c>
      <c r="BT162" s="42" t="e">
        <f>'Master Sheet'!#REF!</f>
        <v>#REF!</v>
      </c>
      <c r="BU162" s="42" t="e">
        <f>'Master Sheet'!#REF!</f>
        <v>#REF!</v>
      </c>
      <c r="BV162" s="42" t="e">
        <f>'Master Sheet'!#REF!</f>
        <v>#REF!</v>
      </c>
      <c r="BW162" s="42" t="e">
        <f>'Master Sheet'!#REF!</f>
        <v>#REF!</v>
      </c>
      <c r="BX162" s="42" t="e">
        <f>'Master Sheet'!#REF!</f>
        <v>#REF!</v>
      </c>
      <c r="BY162" s="42" t="e">
        <f>'Master Sheet'!#REF!</f>
        <v>#REF!</v>
      </c>
    </row>
    <row r="163" spans="1:7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121"/>
      <c r="K163" s="2"/>
      <c r="AP163" s="42" t="e">
        <f>'Master Sheet'!#REF!</f>
        <v>#REF!</v>
      </c>
      <c r="AQ163" s="42" t="e">
        <f>'Master Sheet'!#REF!</f>
        <v>#REF!</v>
      </c>
      <c r="AR163" s="42" t="e">
        <f>'Master Sheet'!#REF!</f>
        <v>#REF!</v>
      </c>
      <c r="AS163" s="42" t="e">
        <f>'Master Sheet'!#REF!</f>
        <v>#REF!</v>
      </c>
      <c r="AT163" s="42" t="e">
        <f>'Master Sheet'!#REF!</f>
        <v>#REF!</v>
      </c>
      <c r="AU163" s="42" t="e">
        <f>'Master Sheet'!#REF!</f>
        <v>#REF!</v>
      </c>
      <c r="AV163" s="42" t="e">
        <f>'Master Sheet'!#REF!</f>
        <v>#REF!</v>
      </c>
      <c r="AW163" s="42" t="e">
        <f>'Master Sheet'!#REF!</f>
        <v>#REF!</v>
      </c>
      <c r="AX163" s="42" t="e">
        <f>'Master Sheet'!#REF!</f>
        <v>#REF!</v>
      </c>
      <c r="AY163" s="42" t="e">
        <f>'Master Sheet'!#REF!</f>
        <v>#REF!</v>
      </c>
      <c r="AZ163" s="42" t="e">
        <f>'Master Sheet'!#REF!</f>
        <v>#REF!</v>
      </c>
      <c r="BA163" s="42" t="e">
        <f>'Master Sheet'!#REF!</f>
        <v>#REF!</v>
      </c>
      <c r="BB163" s="42" t="e">
        <f>'Master Sheet'!#REF!</f>
        <v>#REF!</v>
      </c>
      <c r="BC163" s="42" t="e">
        <f>'Master Sheet'!#REF!</f>
        <v>#REF!</v>
      </c>
      <c r="BD163" s="42" t="e">
        <f>'Master Sheet'!#REF!</f>
        <v>#REF!</v>
      </c>
      <c r="BE163" s="42" t="e">
        <f>'Master Sheet'!#REF!</f>
        <v>#REF!</v>
      </c>
      <c r="BF163" s="42" t="e">
        <f>'Master Sheet'!#REF!</f>
        <v>#REF!</v>
      </c>
      <c r="BG163" s="42" t="e">
        <f>'Master Sheet'!#REF!</f>
        <v>#REF!</v>
      </c>
      <c r="BH163" s="42" t="e">
        <f>'Master Sheet'!#REF!</f>
        <v>#REF!</v>
      </c>
      <c r="BI163" s="42" t="e">
        <f>'Master Sheet'!#REF!</f>
        <v>#REF!</v>
      </c>
      <c r="BJ163" s="42" t="e">
        <f>'Master Sheet'!#REF!</f>
        <v>#REF!</v>
      </c>
      <c r="BK163" s="42" t="e">
        <f>'Master Sheet'!#REF!</f>
        <v>#REF!</v>
      </c>
      <c r="BL163" s="42" t="e">
        <f>'Master Sheet'!#REF!</f>
        <v>#REF!</v>
      </c>
      <c r="BM163" s="42" t="e">
        <f>'Master Sheet'!#REF!</f>
        <v>#REF!</v>
      </c>
      <c r="BN163" s="42" t="e">
        <f>'Master Sheet'!#REF!</f>
        <v>#REF!</v>
      </c>
      <c r="BO163" s="42" t="e">
        <f>'Master Sheet'!#REF!</f>
        <v>#REF!</v>
      </c>
      <c r="BP163" s="42" t="e">
        <f>'Master Sheet'!#REF!</f>
        <v>#REF!</v>
      </c>
      <c r="BQ163" s="42" t="e">
        <f>'Master Sheet'!#REF!</f>
        <v>#REF!</v>
      </c>
      <c r="BR163" s="42" t="e">
        <f>'Master Sheet'!#REF!</f>
        <v>#REF!</v>
      </c>
      <c r="BS163" s="42" t="e">
        <f>'Master Sheet'!#REF!</f>
        <v>#REF!</v>
      </c>
      <c r="BT163" s="42" t="e">
        <f>'Master Sheet'!#REF!</f>
        <v>#REF!</v>
      </c>
      <c r="BU163" s="42" t="e">
        <f>'Master Sheet'!#REF!</f>
        <v>#REF!</v>
      </c>
      <c r="BV163" s="42" t="e">
        <f>'Master Sheet'!#REF!</f>
        <v>#REF!</v>
      </c>
      <c r="BW163" s="42" t="e">
        <f>'Master Sheet'!#REF!</f>
        <v>#REF!</v>
      </c>
      <c r="BX163" s="42" t="e">
        <f>'Master Sheet'!#REF!</f>
        <v>#REF!</v>
      </c>
      <c r="BY163" s="42" t="e">
        <f>'Master Sheet'!#REF!</f>
        <v>#REF!</v>
      </c>
    </row>
    <row r="164" spans="1:7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121"/>
      <c r="K164" s="2"/>
      <c r="AP164" s="42" t="e">
        <f>'Master Sheet'!#REF!</f>
        <v>#REF!</v>
      </c>
      <c r="AQ164" s="42" t="e">
        <f>'Master Sheet'!#REF!</f>
        <v>#REF!</v>
      </c>
      <c r="AR164" s="42" t="e">
        <f>'Master Sheet'!#REF!</f>
        <v>#REF!</v>
      </c>
      <c r="AS164" s="42" t="e">
        <f>'Master Sheet'!#REF!</f>
        <v>#REF!</v>
      </c>
      <c r="AT164" s="42" t="e">
        <f>'Master Sheet'!#REF!</f>
        <v>#REF!</v>
      </c>
      <c r="AU164" s="42" t="e">
        <f>'Master Sheet'!#REF!</f>
        <v>#REF!</v>
      </c>
      <c r="AV164" s="42" t="e">
        <f>'Master Sheet'!#REF!</f>
        <v>#REF!</v>
      </c>
      <c r="AW164" s="42" t="e">
        <f>'Master Sheet'!#REF!</f>
        <v>#REF!</v>
      </c>
      <c r="AX164" s="42" t="e">
        <f>'Master Sheet'!#REF!</f>
        <v>#REF!</v>
      </c>
      <c r="AY164" s="42" t="e">
        <f>'Master Sheet'!#REF!</f>
        <v>#REF!</v>
      </c>
      <c r="AZ164" s="42" t="e">
        <f>'Master Sheet'!#REF!</f>
        <v>#REF!</v>
      </c>
      <c r="BA164" s="42" t="e">
        <f>'Master Sheet'!#REF!</f>
        <v>#REF!</v>
      </c>
      <c r="BB164" s="42" t="e">
        <f>'Master Sheet'!#REF!</f>
        <v>#REF!</v>
      </c>
      <c r="BC164" s="42" t="e">
        <f>'Master Sheet'!#REF!</f>
        <v>#REF!</v>
      </c>
      <c r="BD164" s="42" t="e">
        <f>'Master Sheet'!#REF!</f>
        <v>#REF!</v>
      </c>
      <c r="BE164" s="42" t="e">
        <f>'Master Sheet'!#REF!</f>
        <v>#REF!</v>
      </c>
      <c r="BF164" s="42" t="e">
        <f>'Master Sheet'!#REF!</f>
        <v>#REF!</v>
      </c>
      <c r="BG164" s="42" t="e">
        <f>'Master Sheet'!#REF!</f>
        <v>#REF!</v>
      </c>
      <c r="BH164" s="42" t="e">
        <f>'Master Sheet'!#REF!</f>
        <v>#REF!</v>
      </c>
      <c r="BI164" s="42" t="e">
        <f>'Master Sheet'!#REF!</f>
        <v>#REF!</v>
      </c>
      <c r="BJ164" s="42" t="e">
        <f>'Master Sheet'!#REF!</f>
        <v>#REF!</v>
      </c>
      <c r="BK164" s="42" t="e">
        <f>'Master Sheet'!#REF!</f>
        <v>#REF!</v>
      </c>
      <c r="BL164" s="42" t="e">
        <f>'Master Sheet'!#REF!</f>
        <v>#REF!</v>
      </c>
      <c r="BM164" s="42" t="e">
        <f>'Master Sheet'!#REF!</f>
        <v>#REF!</v>
      </c>
      <c r="BN164" s="42" t="e">
        <f>'Master Sheet'!#REF!</f>
        <v>#REF!</v>
      </c>
      <c r="BO164" s="42" t="e">
        <f>'Master Sheet'!#REF!</f>
        <v>#REF!</v>
      </c>
      <c r="BP164" s="42" t="e">
        <f>'Master Sheet'!#REF!</f>
        <v>#REF!</v>
      </c>
      <c r="BQ164" s="42" t="e">
        <f>'Master Sheet'!#REF!</f>
        <v>#REF!</v>
      </c>
      <c r="BR164" s="42" t="e">
        <f>'Master Sheet'!#REF!</f>
        <v>#REF!</v>
      </c>
      <c r="BS164" s="42" t="e">
        <f>'Master Sheet'!#REF!</f>
        <v>#REF!</v>
      </c>
      <c r="BT164" s="42" t="e">
        <f>'Master Sheet'!#REF!</f>
        <v>#REF!</v>
      </c>
      <c r="BU164" s="42" t="e">
        <f>'Master Sheet'!#REF!</f>
        <v>#REF!</v>
      </c>
      <c r="BV164" s="42" t="e">
        <f>'Master Sheet'!#REF!</f>
        <v>#REF!</v>
      </c>
      <c r="BW164" s="42" t="e">
        <f>'Master Sheet'!#REF!</f>
        <v>#REF!</v>
      </c>
      <c r="BX164" s="42" t="e">
        <f>'Master Sheet'!#REF!</f>
        <v>#REF!</v>
      </c>
      <c r="BY164" s="42" t="e">
        <f>'Master Sheet'!#REF!</f>
        <v>#REF!</v>
      </c>
    </row>
    <row r="165" spans="1:7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121"/>
      <c r="K165" s="2"/>
      <c r="AP165" s="42" t="e">
        <f>'Master Sheet'!#REF!</f>
        <v>#REF!</v>
      </c>
      <c r="AQ165" s="42" t="e">
        <f>'Master Sheet'!#REF!</f>
        <v>#REF!</v>
      </c>
      <c r="AR165" s="42" t="e">
        <f>'Master Sheet'!#REF!</f>
        <v>#REF!</v>
      </c>
      <c r="AS165" s="42" t="e">
        <f>'Master Sheet'!#REF!</f>
        <v>#REF!</v>
      </c>
      <c r="AT165" s="42" t="e">
        <f>'Master Sheet'!#REF!</f>
        <v>#REF!</v>
      </c>
      <c r="AU165" s="42" t="e">
        <f>'Master Sheet'!#REF!</f>
        <v>#REF!</v>
      </c>
      <c r="AV165" s="42" t="e">
        <f>'Master Sheet'!#REF!</f>
        <v>#REF!</v>
      </c>
      <c r="AW165" s="42" t="e">
        <f>'Master Sheet'!#REF!</f>
        <v>#REF!</v>
      </c>
      <c r="AX165" s="42" t="e">
        <f>'Master Sheet'!#REF!</f>
        <v>#REF!</v>
      </c>
      <c r="AY165" s="42" t="e">
        <f>'Master Sheet'!#REF!</f>
        <v>#REF!</v>
      </c>
      <c r="AZ165" s="42" t="e">
        <f>'Master Sheet'!#REF!</f>
        <v>#REF!</v>
      </c>
      <c r="BA165" s="42" t="e">
        <f>'Master Sheet'!#REF!</f>
        <v>#REF!</v>
      </c>
      <c r="BB165" s="42" t="e">
        <f>'Master Sheet'!#REF!</f>
        <v>#REF!</v>
      </c>
      <c r="BC165" s="42" t="e">
        <f>'Master Sheet'!#REF!</f>
        <v>#REF!</v>
      </c>
      <c r="BD165" s="42" t="e">
        <f>'Master Sheet'!#REF!</f>
        <v>#REF!</v>
      </c>
      <c r="BE165" s="42" t="e">
        <f>'Master Sheet'!#REF!</f>
        <v>#REF!</v>
      </c>
      <c r="BF165" s="42" t="e">
        <f>'Master Sheet'!#REF!</f>
        <v>#REF!</v>
      </c>
      <c r="BG165" s="42" t="e">
        <f>'Master Sheet'!#REF!</f>
        <v>#REF!</v>
      </c>
      <c r="BH165" s="42" t="e">
        <f>'Master Sheet'!#REF!</f>
        <v>#REF!</v>
      </c>
      <c r="BI165" s="42" t="e">
        <f>'Master Sheet'!#REF!</f>
        <v>#REF!</v>
      </c>
      <c r="BJ165" s="42" t="e">
        <f>'Master Sheet'!#REF!</f>
        <v>#REF!</v>
      </c>
      <c r="BK165" s="42" t="e">
        <f>'Master Sheet'!#REF!</f>
        <v>#REF!</v>
      </c>
      <c r="BL165" s="42" t="e">
        <f>'Master Sheet'!#REF!</f>
        <v>#REF!</v>
      </c>
      <c r="BM165" s="42" t="e">
        <f>'Master Sheet'!#REF!</f>
        <v>#REF!</v>
      </c>
      <c r="BN165" s="42" t="e">
        <f>'Master Sheet'!#REF!</f>
        <v>#REF!</v>
      </c>
      <c r="BO165" s="42" t="e">
        <f>'Master Sheet'!#REF!</f>
        <v>#REF!</v>
      </c>
      <c r="BP165" s="42" t="e">
        <f>'Master Sheet'!#REF!</f>
        <v>#REF!</v>
      </c>
      <c r="BQ165" s="42" t="e">
        <f>'Master Sheet'!#REF!</f>
        <v>#REF!</v>
      </c>
      <c r="BR165" s="42" t="e">
        <f>'Master Sheet'!#REF!</f>
        <v>#REF!</v>
      </c>
      <c r="BS165" s="42" t="e">
        <f>'Master Sheet'!#REF!</f>
        <v>#REF!</v>
      </c>
      <c r="BT165" s="42" t="e">
        <f>'Master Sheet'!#REF!</f>
        <v>#REF!</v>
      </c>
      <c r="BU165" s="42" t="e">
        <f>'Master Sheet'!#REF!</f>
        <v>#REF!</v>
      </c>
      <c r="BV165" s="42" t="e">
        <f>'Master Sheet'!#REF!</f>
        <v>#REF!</v>
      </c>
      <c r="BW165" s="42" t="e">
        <f>'Master Sheet'!#REF!</f>
        <v>#REF!</v>
      </c>
      <c r="BX165" s="42" t="e">
        <f>'Master Sheet'!#REF!</f>
        <v>#REF!</v>
      </c>
      <c r="BY165" s="42" t="e">
        <f>'Master Sheet'!#REF!</f>
        <v>#REF!</v>
      </c>
    </row>
    <row r="166" spans="1:7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121"/>
      <c r="K166" s="2"/>
      <c r="AP166" s="42" t="e">
        <f>'Master Sheet'!#REF!</f>
        <v>#REF!</v>
      </c>
      <c r="AQ166" s="42" t="e">
        <f>'Master Sheet'!#REF!</f>
        <v>#REF!</v>
      </c>
      <c r="AR166" s="42" t="e">
        <f>'Master Sheet'!#REF!</f>
        <v>#REF!</v>
      </c>
      <c r="AS166" s="42" t="e">
        <f>'Master Sheet'!#REF!</f>
        <v>#REF!</v>
      </c>
      <c r="AT166" s="42" t="e">
        <f>'Master Sheet'!#REF!</f>
        <v>#REF!</v>
      </c>
      <c r="AU166" s="42" t="e">
        <f>'Master Sheet'!#REF!</f>
        <v>#REF!</v>
      </c>
      <c r="AV166" s="42" t="e">
        <f>'Master Sheet'!#REF!</f>
        <v>#REF!</v>
      </c>
      <c r="AW166" s="42" t="e">
        <f>'Master Sheet'!#REF!</f>
        <v>#REF!</v>
      </c>
      <c r="AX166" s="42" t="e">
        <f>'Master Sheet'!#REF!</f>
        <v>#REF!</v>
      </c>
      <c r="AY166" s="42" t="e">
        <f>'Master Sheet'!#REF!</f>
        <v>#REF!</v>
      </c>
      <c r="AZ166" s="42" t="e">
        <f>'Master Sheet'!#REF!</f>
        <v>#REF!</v>
      </c>
      <c r="BA166" s="42" t="e">
        <f>'Master Sheet'!#REF!</f>
        <v>#REF!</v>
      </c>
      <c r="BB166" s="42" t="e">
        <f>'Master Sheet'!#REF!</f>
        <v>#REF!</v>
      </c>
      <c r="BC166" s="42" t="e">
        <f>'Master Sheet'!#REF!</f>
        <v>#REF!</v>
      </c>
      <c r="BD166" s="42" t="e">
        <f>'Master Sheet'!#REF!</f>
        <v>#REF!</v>
      </c>
      <c r="BE166" s="42" t="e">
        <f>'Master Sheet'!#REF!</f>
        <v>#REF!</v>
      </c>
      <c r="BF166" s="42" t="e">
        <f>'Master Sheet'!#REF!</f>
        <v>#REF!</v>
      </c>
      <c r="BG166" s="42" t="e">
        <f>'Master Sheet'!#REF!</f>
        <v>#REF!</v>
      </c>
      <c r="BH166" s="42" t="e">
        <f>'Master Sheet'!#REF!</f>
        <v>#REF!</v>
      </c>
      <c r="BI166" s="42" t="e">
        <f>'Master Sheet'!#REF!</f>
        <v>#REF!</v>
      </c>
      <c r="BJ166" s="42" t="e">
        <f>'Master Sheet'!#REF!</f>
        <v>#REF!</v>
      </c>
      <c r="BK166" s="42" t="e">
        <f>'Master Sheet'!#REF!</f>
        <v>#REF!</v>
      </c>
      <c r="BL166" s="42" t="e">
        <f>'Master Sheet'!#REF!</f>
        <v>#REF!</v>
      </c>
      <c r="BM166" s="42" t="e">
        <f>'Master Sheet'!#REF!</f>
        <v>#REF!</v>
      </c>
      <c r="BN166" s="42" t="e">
        <f>'Master Sheet'!#REF!</f>
        <v>#REF!</v>
      </c>
      <c r="BO166" s="42" t="e">
        <f>'Master Sheet'!#REF!</f>
        <v>#REF!</v>
      </c>
      <c r="BP166" s="42" t="e">
        <f>'Master Sheet'!#REF!</f>
        <v>#REF!</v>
      </c>
      <c r="BQ166" s="42" t="e">
        <f>'Master Sheet'!#REF!</f>
        <v>#REF!</v>
      </c>
      <c r="BR166" s="42" t="e">
        <f>'Master Sheet'!#REF!</f>
        <v>#REF!</v>
      </c>
      <c r="BS166" s="42" t="e">
        <f>'Master Sheet'!#REF!</f>
        <v>#REF!</v>
      </c>
      <c r="BT166" s="42" t="e">
        <f>'Master Sheet'!#REF!</f>
        <v>#REF!</v>
      </c>
      <c r="BU166" s="42" t="e">
        <f>'Master Sheet'!#REF!</f>
        <v>#REF!</v>
      </c>
      <c r="BV166" s="42" t="e">
        <f>'Master Sheet'!#REF!</f>
        <v>#REF!</v>
      </c>
      <c r="BW166" s="42" t="e">
        <f>'Master Sheet'!#REF!</f>
        <v>#REF!</v>
      </c>
      <c r="BX166" s="42" t="e">
        <f>'Master Sheet'!#REF!</f>
        <v>#REF!</v>
      </c>
      <c r="BY166" s="42" t="e">
        <f>'Master Sheet'!#REF!</f>
        <v>#REF!</v>
      </c>
    </row>
    <row r="167" spans="1:7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121"/>
      <c r="K167" s="2"/>
      <c r="AP167" s="42" t="e">
        <f>'Master Sheet'!#REF!</f>
        <v>#REF!</v>
      </c>
      <c r="AQ167" s="42" t="e">
        <f>'Master Sheet'!#REF!</f>
        <v>#REF!</v>
      </c>
      <c r="AR167" s="42" t="e">
        <f>'Master Sheet'!#REF!</f>
        <v>#REF!</v>
      </c>
      <c r="AS167" s="42" t="e">
        <f>'Master Sheet'!#REF!</f>
        <v>#REF!</v>
      </c>
      <c r="AT167" s="42" t="e">
        <f>'Master Sheet'!#REF!</f>
        <v>#REF!</v>
      </c>
      <c r="AU167" s="42" t="e">
        <f>'Master Sheet'!#REF!</f>
        <v>#REF!</v>
      </c>
      <c r="AV167" s="42" t="e">
        <f>'Master Sheet'!#REF!</f>
        <v>#REF!</v>
      </c>
      <c r="AW167" s="42" t="e">
        <f>'Master Sheet'!#REF!</f>
        <v>#REF!</v>
      </c>
      <c r="AX167" s="42" t="e">
        <f>'Master Sheet'!#REF!</f>
        <v>#REF!</v>
      </c>
      <c r="AY167" s="42" t="e">
        <f>'Master Sheet'!#REF!</f>
        <v>#REF!</v>
      </c>
      <c r="AZ167" s="42" t="e">
        <f>'Master Sheet'!#REF!</f>
        <v>#REF!</v>
      </c>
      <c r="BA167" s="42" t="e">
        <f>'Master Sheet'!#REF!</f>
        <v>#REF!</v>
      </c>
      <c r="BB167" s="42" t="e">
        <f>'Master Sheet'!#REF!</f>
        <v>#REF!</v>
      </c>
      <c r="BC167" s="42" t="e">
        <f>'Master Sheet'!#REF!</f>
        <v>#REF!</v>
      </c>
      <c r="BD167" s="42" t="e">
        <f>'Master Sheet'!#REF!</f>
        <v>#REF!</v>
      </c>
      <c r="BE167" s="42" t="e">
        <f>'Master Sheet'!#REF!</f>
        <v>#REF!</v>
      </c>
      <c r="BF167" s="42" t="e">
        <f>'Master Sheet'!#REF!</f>
        <v>#REF!</v>
      </c>
      <c r="BG167" s="42" t="e">
        <f>'Master Sheet'!#REF!</f>
        <v>#REF!</v>
      </c>
      <c r="BH167" s="42" t="e">
        <f>'Master Sheet'!#REF!</f>
        <v>#REF!</v>
      </c>
      <c r="BI167" s="42" t="e">
        <f>'Master Sheet'!#REF!</f>
        <v>#REF!</v>
      </c>
      <c r="BJ167" s="42" t="e">
        <f>'Master Sheet'!#REF!</f>
        <v>#REF!</v>
      </c>
      <c r="BK167" s="42" t="e">
        <f>'Master Sheet'!#REF!</f>
        <v>#REF!</v>
      </c>
      <c r="BL167" s="42" t="e">
        <f>'Master Sheet'!#REF!</f>
        <v>#REF!</v>
      </c>
      <c r="BM167" s="42" t="e">
        <f>'Master Sheet'!#REF!</f>
        <v>#REF!</v>
      </c>
      <c r="BN167" s="42" t="e">
        <f>'Master Sheet'!#REF!</f>
        <v>#REF!</v>
      </c>
      <c r="BO167" s="42" t="e">
        <f>'Master Sheet'!#REF!</f>
        <v>#REF!</v>
      </c>
      <c r="BP167" s="42" t="e">
        <f>'Master Sheet'!#REF!</f>
        <v>#REF!</v>
      </c>
      <c r="BQ167" s="42" t="e">
        <f>'Master Sheet'!#REF!</f>
        <v>#REF!</v>
      </c>
      <c r="BR167" s="42" t="e">
        <f>'Master Sheet'!#REF!</f>
        <v>#REF!</v>
      </c>
      <c r="BS167" s="42" t="e">
        <f>'Master Sheet'!#REF!</f>
        <v>#REF!</v>
      </c>
      <c r="BT167" s="42" t="e">
        <f>'Master Sheet'!#REF!</f>
        <v>#REF!</v>
      </c>
      <c r="BU167" s="42" t="e">
        <f>'Master Sheet'!#REF!</f>
        <v>#REF!</v>
      </c>
      <c r="BV167" s="42" t="e">
        <f>'Master Sheet'!#REF!</f>
        <v>#REF!</v>
      </c>
      <c r="BW167" s="42" t="e">
        <f>'Master Sheet'!#REF!</f>
        <v>#REF!</v>
      </c>
      <c r="BX167" s="42" t="e">
        <f>'Master Sheet'!#REF!</f>
        <v>#REF!</v>
      </c>
      <c r="BY167" s="42" t="e">
        <f>'Master Sheet'!#REF!</f>
        <v>#REF!</v>
      </c>
    </row>
    <row r="168" spans="1:7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121"/>
      <c r="K168" s="2"/>
      <c r="AP168" s="42" t="e">
        <f>'Master Sheet'!#REF!</f>
        <v>#REF!</v>
      </c>
      <c r="AQ168" s="42" t="e">
        <f>'Master Sheet'!#REF!</f>
        <v>#REF!</v>
      </c>
      <c r="AR168" s="42" t="e">
        <f>'Master Sheet'!#REF!</f>
        <v>#REF!</v>
      </c>
      <c r="AS168" s="42" t="e">
        <f>'Master Sheet'!#REF!</f>
        <v>#REF!</v>
      </c>
      <c r="AT168" s="42" t="e">
        <f>'Master Sheet'!#REF!</f>
        <v>#REF!</v>
      </c>
      <c r="AU168" s="42" t="e">
        <f>'Master Sheet'!#REF!</f>
        <v>#REF!</v>
      </c>
      <c r="AV168" s="42" t="e">
        <f>'Master Sheet'!#REF!</f>
        <v>#REF!</v>
      </c>
      <c r="AW168" s="42" t="e">
        <f>'Master Sheet'!#REF!</f>
        <v>#REF!</v>
      </c>
      <c r="AX168" s="42" t="e">
        <f>'Master Sheet'!#REF!</f>
        <v>#REF!</v>
      </c>
      <c r="AY168" s="42" t="e">
        <f>'Master Sheet'!#REF!</f>
        <v>#REF!</v>
      </c>
      <c r="AZ168" s="42" t="e">
        <f>'Master Sheet'!#REF!</f>
        <v>#REF!</v>
      </c>
      <c r="BA168" s="42" t="e">
        <f>'Master Sheet'!#REF!</f>
        <v>#REF!</v>
      </c>
      <c r="BB168" s="42" t="e">
        <f>'Master Sheet'!#REF!</f>
        <v>#REF!</v>
      </c>
      <c r="BC168" s="42" t="e">
        <f>'Master Sheet'!#REF!</f>
        <v>#REF!</v>
      </c>
      <c r="BD168" s="42" t="e">
        <f>'Master Sheet'!#REF!</f>
        <v>#REF!</v>
      </c>
      <c r="BE168" s="42" t="e">
        <f>'Master Sheet'!#REF!</f>
        <v>#REF!</v>
      </c>
      <c r="BF168" s="42" t="e">
        <f>'Master Sheet'!#REF!</f>
        <v>#REF!</v>
      </c>
      <c r="BG168" s="42" t="e">
        <f>'Master Sheet'!#REF!</f>
        <v>#REF!</v>
      </c>
      <c r="BH168" s="42" t="e">
        <f>'Master Sheet'!#REF!</f>
        <v>#REF!</v>
      </c>
      <c r="BI168" s="42" t="e">
        <f>'Master Sheet'!#REF!</f>
        <v>#REF!</v>
      </c>
      <c r="BJ168" s="42" t="e">
        <f>'Master Sheet'!#REF!</f>
        <v>#REF!</v>
      </c>
      <c r="BK168" s="42" t="e">
        <f>'Master Sheet'!#REF!</f>
        <v>#REF!</v>
      </c>
      <c r="BL168" s="42" t="e">
        <f>'Master Sheet'!#REF!</f>
        <v>#REF!</v>
      </c>
      <c r="BM168" s="42" t="e">
        <f>'Master Sheet'!#REF!</f>
        <v>#REF!</v>
      </c>
      <c r="BN168" s="42" t="e">
        <f>'Master Sheet'!#REF!</f>
        <v>#REF!</v>
      </c>
      <c r="BO168" s="42" t="e">
        <f>'Master Sheet'!#REF!</f>
        <v>#REF!</v>
      </c>
      <c r="BP168" s="42" t="e">
        <f>'Master Sheet'!#REF!</f>
        <v>#REF!</v>
      </c>
      <c r="BQ168" s="42" t="e">
        <f>'Master Sheet'!#REF!</f>
        <v>#REF!</v>
      </c>
      <c r="BR168" s="42" t="e">
        <f>'Master Sheet'!#REF!</f>
        <v>#REF!</v>
      </c>
      <c r="BS168" s="42" t="e">
        <f>'Master Sheet'!#REF!</f>
        <v>#REF!</v>
      </c>
      <c r="BT168" s="42" t="e">
        <f>'Master Sheet'!#REF!</f>
        <v>#REF!</v>
      </c>
      <c r="BU168" s="42" t="e">
        <f>'Master Sheet'!#REF!</f>
        <v>#REF!</v>
      </c>
      <c r="BV168" s="42" t="e">
        <f>'Master Sheet'!#REF!</f>
        <v>#REF!</v>
      </c>
      <c r="BW168" s="42" t="e">
        <f>'Master Sheet'!#REF!</f>
        <v>#REF!</v>
      </c>
      <c r="BX168" s="42" t="e">
        <f>'Master Sheet'!#REF!</f>
        <v>#REF!</v>
      </c>
      <c r="BY168" s="42" t="e">
        <f>'Master Sheet'!#REF!</f>
        <v>#REF!</v>
      </c>
    </row>
    <row r="169" spans="1:7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121"/>
      <c r="K169" s="2"/>
      <c r="AP169" s="42" t="e">
        <f>'Master Sheet'!#REF!</f>
        <v>#REF!</v>
      </c>
      <c r="AQ169" s="42" t="e">
        <f>'Master Sheet'!#REF!</f>
        <v>#REF!</v>
      </c>
      <c r="AR169" s="42" t="e">
        <f>'Master Sheet'!#REF!</f>
        <v>#REF!</v>
      </c>
      <c r="AS169" s="42" t="e">
        <f>'Master Sheet'!#REF!</f>
        <v>#REF!</v>
      </c>
      <c r="AT169" s="42" t="e">
        <f>'Master Sheet'!#REF!</f>
        <v>#REF!</v>
      </c>
      <c r="AU169" s="42" t="e">
        <f>'Master Sheet'!#REF!</f>
        <v>#REF!</v>
      </c>
      <c r="AV169" s="42" t="e">
        <f>'Master Sheet'!#REF!</f>
        <v>#REF!</v>
      </c>
      <c r="AW169" s="42" t="e">
        <f>'Master Sheet'!#REF!</f>
        <v>#REF!</v>
      </c>
      <c r="AX169" s="42" t="e">
        <f>'Master Sheet'!#REF!</f>
        <v>#REF!</v>
      </c>
      <c r="AY169" s="42" t="e">
        <f>'Master Sheet'!#REF!</f>
        <v>#REF!</v>
      </c>
      <c r="AZ169" s="42" t="e">
        <f>'Master Sheet'!#REF!</f>
        <v>#REF!</v>
      </c>
      <c r="BA169" s="42" t="e">
        <f>'Master Sheet'!#REF!</f>
        <v>#REF!</v>
      </c>
      <c r="BB169" s="42" t="e">
        <f>'Master Sheet'!#REF!</f>
        <v>#REF!</v>
      </c>
      <c r="BC169" s="42" t="e">
        <f>'Master Sheet'!#REF!</f>
        <v>#REF!</v>
      </c>
      <c r="BD169" s="42" t="e">
        <f>'Master Sheet'!#REF!</f>
        <v>#REF!</v>
      </c>
      <c r="BE169" s="42" t="e">
        <f>'Master Sheet'!#REF!</f>
        <v>#REF!</v>
      </c>
      <c r="BF169" s="42" t="e">
        <f>'Master Sheet'!#REF!</f>
        <v>#REF!</v>
      </c>
      <c r="BG169" s="42" t="e">
        <f>'Master Sheet'!#REF!</f>
        <v>#REF!</v>
      </c>
      <c r="BH169" s="42" t="e">
        <f>'Master Sheet'!#REF!</f>
        <v>#REF!</v>
      </c>
      <c r="BI169" s="42" t="e">
        <f>'Master Sheet'!#REF!</f>
        <v>#REF!</v>
      </c>
      <c r="BJ169" s="42" t="e">
        <f>'Master Sheet'!#REF!</f>
        <v>#REF!</v>
      </c>
      <c r="BK169" s="42" t="e">
        <f>'Master Sheet'!#REF!</f>
        <v>#REF!</v>
      </c>
      <c r="BL169" s="42" t="e">
        <f>'Master Sheet'!#REF!</f>
        <v>#REF!</v>
      </c>
      <c r="BM169" s="42" t="e">
        <f>'Master Sheet'!#REF!</f>
        <v>#REF!</v>
      </c>
      <c r="BN169" s="42" t="e">
        <f>'Master Sheet'!#REF!</f>
        <v>#REF!</v>
      </c>
      <c r="BO169" s="42" t="e">
        <f>'Master Sheet'!#REF!</f>
        <v>#REF!</v>
      </c>
      <c r="BP169" s="42" t="e">
        <f>'Master Sheet'!#REF!</f>
        <v>#REF!</v>
      </c>
      <c r="BQ169" s="42" t="e">
        <f>'Master Sheet'!#REF!</f>
        <v>#REF!</v>
      </c>
      <c r="BR169" s="42" t="e">
        <f>'Master Sheet'!#REF!</f>
        <v>#REF!</v>
      </c>
      <c r="BS169" s="42" t="e">
        <f>'Master Sheet'!#REF!</f>
        <v>#REF!</v>
      </c>
      <c r="BT169" s="42" t="e">
        <f>'Master Sheet'!#REF!</f>
        <v>#REF!</v>
      </c>
      <c r="BU169" s="42" t="e">
        <f>'Master Sheet'!#REF!</f>
        <v>#REF!</v>
      </c>
      <c r="BV169" s="42" t="e">
        <f>'Master Sheet'!#REF!</f>
        <v>#REF!</v>
      </c>
      <c r="BW169" s="42" t="e">
        <f>'Master Sheet'!#REF!</f>
        <v>#REF!</v>
      </c>
      <c r="BX169" s="42" t="e">
        <f>'Master Sheet'!#REF!</f>
        <v>#REF!</v>
      </c>
      <c r="BY169" s="42" t="e">
        <f>'Master Sheet'!#REF!</f>
        <v>#REF!</v>
      </c>
    </row>
    <row r="170" spans="1:7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121"/>
      <c r="K170" s="2"/>
      <c r="AP170" s="42" t="e">
        <f>'Master Sheet'!#REF!</f>
        <v>#REF!</v>
      </c>
      <c r="AQ170" s="42" t="e">
        <f>'Master Sheet'!#REF!</f>
        <v>#REF!</v>
      </c>
      <c r="AR170" s="42" t="e">
        <f>'Master Sheet'!#REF!</f>
        <v>#REF!</v>
      </c>
      <c r="AS170" s="42" t="e">
        <f>'Master Sheet'!#REF!</f>
        <v>#REF!</v>
      </c>
      <c r="AT170" s="42" t="e">
        <f>'Master Sheet'!#REF!</f>
        <v>#REF!</v>
      </c>
      <c r="AU170" s="42" t="e">
        <f>'Master Sheet'!#REF!</f>
        <v>#REF!</v>
      </c>
      <c r="AV170" s="42" t="e">
        <f>'Master Sheet'!#REF!</f>
        <v>#REF!</v>
      </c>
      <c r="AW170" s="42" t="e">
        <f>'Master Sheet'!#REF!</f>
        <v>#REF!</v>
      </c>
      <c r="AX170" s="42" t="e">
        <f>'Master Sheet'!#REF!</f>
        <v>#REF!</v>
      </c>
      <c r="AY170" s="42" t="e">
        <f>'Master Sheet'!#REF!</f>
        <v>#REF!</v>
      </c>
      <c r="AZ170" s="42" t="e">
        <f>'Master Sheet'!#REF!</f>
        <v>#REF!</v>
      </c>
      <c r="BA170" s="42" t="e">
        <f>'Master Sheet'!#REF!</f>
        <v>#REF!</v>
      </c>
      <c r="BB170" s="42" t="e">
        <f>'Master Sheet'!#REF!</f>
        <v>#REF!</v>
      </c>
      <c r="BC170" s="42" t="e">
        <f>'Master Sheet'!#REF!</f>
        <v>#REF!</v>
      </c>
      <c r="BD170" s="42" t="e">
        <f>'Master Sheet'!#REF!</f>
        <v>#REF!</v>
      </c>
      <c r="BE170" s="42" t="e">
        <f>'Master Sheet'!#REF!</f>
        <v>#REF!</v>
      </c>
      <c r="BF170" s="42" t="e">
        <f>'Master Sheet'!#REF!</f>
        <v>#REF!</v>
      </c>
      <c r="BG170" s="42" t="e">
        <f>'Master Sheet'!#REF!</f>
        <v>#REF!</v>
      </c>
      <c r="BH170" s="42" t="e">
        <f>'Master Sheet'!#REF!</f>
        <v>#REF!</v>
      </c>
      <c r="BI170" s="42" t="e">
        <f>'Master Sheet'!#REF!</f>
        <v>#REF!</v>
      </c>
      <c r="BJ170" s="42" t="e">
        <f>'Master Sheet'!#REF!</f>
        <v>#REF!</v>
      </c>
      <c r="BK170" s="42" t="e">
        <f>'Master Sheet'!#REF!</f>
        <v>#REF!</v>
      </c>
      <c r="BL170" s="42" t="e">
        <f>'Master Sheet'!#REF!</f>
        <v>#REF!</v>
      </c>
      <c r="BM170" s="42" t="e">
        <f>'Master Sheet'!#REF!</f>
        <v>#REF!</v>
      </c>
      <c r="BN170" s="42" t="e">
        <f>'Master Sheet'!#REF!</f>
        <v>#REF!</v>
      </c>
      <c r="BO170" s="42" t="e">
        <f>'Master Sheet'!#REF!</f>
        <v>#REF!</v>
      </c>
      <c r="BP170" s="42" t="e">
        <f>'Master Sheet'!#REF!</f>
        <v>#REF!</v>
      </c>
      <c r="BQ170" s="42" t="e">
        <f>'Master Sheet'!#REF!</f>
        <v>#REF!</v>
      </c>
      <c r="BR170" s="42" t="e">
        <f>'Master Sheet'!#REF!</f>
        <v>#REF!</v>
      </c>
      <c r="BS170" s="42" t="e">
        <f>'Master Sheet'!#REF!</f>
        <v>#REF!</v>
      </c>
      <c r="BT170" s="42" t="e">
        <f>'Master Sheet'!#REF!</f>
        <v>#REF!</v>
      </c>
      <c r="BU170" s="42" t="e">
        <f>'Master Sheet'!#REF!</f>
        <v>#REF!</v>
      </c>
      <c r="BV170" s="42" t="e">
        <f>'Master Sheet'!#REF!</f>
        <v>#REF!</v>
      </c>
      <c r="BW170" s="42" t="e">
        <f>'Master Sheet'!#REF!</f>
        <v>#REF!</v>
      </c>
      <c r="BX170" s="42" t="e">
        <f>'Master Sheet'!#REF!</f>
        <v>#REF!</v>
      </c>
      <c r="BY170" s="42" t="e">
        <f>'Master Sheet'!#REF!</f>
        <v>#REF!</v>
      </c>
    </row>
    <row r="171" spans="1:7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121"/>
      <c r="K171" s="2"/>
      <c r="AP171" s="42" t="e">
        <f>'Master Sheet'!#REF!</f>
        <v>#REF!</v>
      </c>
      <c r="AQ171" s="42" t="e">
        <f>'Master Sheet'!#REF!</f>
        <v>#REF!</v>
      </c>
      <c r="AR171" s="42" t="e">
        <f>'Master Sheet'!#REF!</f>
        <v>#REF!</v>
      </c>
      <c r="AS171" s="42" t="e">
        <f>'Master Sheet'!#REF!</f>
        <v>#REF!</v>
      </c>
      <c r="AT171" s="42" t="e">
        <f>'Master Sheet'!#REF!</f>
        <v>#REF!</v>
      </c>
      <c r="AU171" s="42" t="e">
        <f>'Master Sheet'!#REF!</f>
        <v>#REF!</v>
      </c>
      <c r="AV171" s="42" t="e">
        <f>'Master Sheet'!#REF!</f>
        <v>#REF!</v>
      </c>
      <c r="AW171" s="42" t="e">
        <f>'Master Sheet'!#REF!</f>
        <v>#REF!</v>
      </c>
      <c r="AX171" s="42" t="e">
        <f>'Master Sheet'!#REF!</f>
        <v>#REF!</v>
      </c>
      <c r="AY171" s="42" t="e">
        <f>'Master Sheet'!#REF!</f>
        <v>#REF!</v>
      </c>
      <c r="AZ171" s="42" t="e">
        <f>'Master Sheet'!#REF!</f>
        <v>#REF!</v>
      </c>
      <c r="BA171" s="42" t="e">
        <f>'Master Sheet'!#REF!</f>
        <v>#REF!</v>
      </c>
      <c r="BB171" s="42" t="e">
        <f>'Master Sheet'!#REF!</f>
        <v>#REF!</v>
      </c>
      <c r="BC171" s="42" t="e">
        <f>'Master Sheet'!#REF!</f>
        <v>#REF!</v>
      </c>
      <c r="BD171" s="42" t="e">
        <f>'Master Sheet'!#REF!</f>
        <v>#REF!</v>
      </c>
      <c r="BE171" s="42" t="e">
        <f>'Master Sheet'!#REF!</f>
        <v>#REF!</v>
      </c>
      <c r="BF171" s="42" t="e">
        <f>'Master Sheet'!#REF!</f>
        <v>#REF!</v>
      </c>
      <c r="BG171" s="42" t="e">
        <f>'Master Sheet'!#REF!</f>
        <v>#REF!</v>
      </c>
      <c r="BH171" s="42" t="e">
        <f>'Master Sheet'!#REF!</f>
        <v>#REF!</v>
      </c>
      <c r="BI171" s="42" t="e">
        <f>'Master Sheet'!#REF!</f>
        <v>#REF!</v>
      </c>
      <c r="BJ171" s="42" t="e">
        <f>'Master Sheet'!#REF!</f>
        <v>#REF!</v>
      </c>
      <c r="BK171" s="42" t="e">
        <f>'Master Sheet'!#REF!</f>
        <v>#REF!</v>
      </c>
      <c r="BL171" s="42" t="e">
        <f>'Master Sheet'!#REF!</f>
        <v>#REF!</v>
      </c>
      <c r="BM171" s="42" t="e">
        <f>'Master Sheet'!#REF!</f>
        <v>#REF!</v>
      </c>
      <c r="BN171" s="42" t="e">
        <f>'Master Sheet'!#REF!</f>
        <v>#REF!</v>
      </c>
      <c r="BO171" s="42" t="e">
        <f>'Master Sheet'!#REF!</f>
        <v>#REF!</v>
      </c>
      <c r="BP171" s="42" t="e">
        <f>'Master Sheet'!#REF!</f>
        <v>#REF!</v>
      </c>
      <c r="BQ171" s="42" t="e">
        <f>'Master Sheet'!#REF!</f>
        <v>#REF!</v>
      </c>
      <c r="BR171" s="42" t="e">
        <f>'Master Sheet'!#REF!</f>
        <v>#REF!</v>
      </c>
      <c r="BS171" s="42" t="e">
        <f>'Master Sheet'!#REF!</f>
        <v>#REF!</v>
      </c>
      <c r="BT171" s="42" t="e">
        <f>'Master Sheet'!#REF!</f>
        <v>#REF!</v>
      </c>
      <c r="BU171" s="42" t="e">
        <f>'Master Sheet'!#REF!</f>
        <v>#REF!</v>
      </c>
      <c r="BV171" s="42" t="e">
        <f>'Master Sheet'!#REF!</f>
        <v>#REF!</v>
      </c>
      <c r="BW171" s="42" t="e">
        <f>'Master Sheet'!#REF!</f>
        <v>#REF!</v>
      </c>
      <c r="BX171" s="42" t="e">
        <f>'Master Sheet'!#REF!</f>
        <v>#REF!</v>
      </c>
      <c r="BY171" s="42" t="e">
        <f>'Master Sheet'!#REF!</f>
        <v>#REF!</v>
      </c>
    </row>
    <row r="172" spans="1:7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121"/>
      <c r="K172" s="2"/>
      <c r="AP172" s="42" t="e">
        <f>'Master Sheet'!#REF!</f>
        <v>#REF!</v>
      </c>
      <c r="AQ172" s="42" t="e">
        <f>'Master Sheet'!#REF!</f>
        <v>#REF!</v>
      </c>
      <c r="AR172" s="42" t="e">
        <f>'Master Sheet'!#REF!</f>
        <v>#REF!</v>
      </c>
      <c r="AS172" s="42" t="e">
        <f>'Master Sheet'!#REF!</f>
        <v>#REF!</v>
      </c>
      <c r="AT172" s="42" t="e">
        <f>'Master Sheet'!#REF!</f>
        <v>#REF!</v>
      </c>
      <c r="AU172" s="42" t="e">
        <f>'Master Sheet'!#REF!</f>
        <v>#REF!</v>
      </c>
      <c r="AV172" s="42" t="e">
        <f>'Master Sheet'!#REF!</f>
        <v>#REF!</v>
      </c>
      <c r="AW172" s="42" t="e">
        <f>'Master Sheet'!#REF!</f>
        <v>#REF!</v>
      </c>
      <c r="AX172" s="42" t="e">
        <f>'Master Sheet'!#REF!</f>
        <v>#REF!</v>
      </c>
      <c r="AY172" s="42" t="e">
        <f>'Master Sheet'!#REF!</f>
        <v>#REF!</v>
      </c>
      <c r="AZ172" s="42" t="e">
        <f>'Master Sheet'!#REF!</f>
        <v>#REF!</v>
      </c>
      <c r="BA172" s="42" t="e">
        <f>'Master Sheet'!#REF!</f>
        <v>#REF!</v>
      </c>
      <c r="BB172" s="42" t="e">
        <f>'Master Sheet'!#REF!</f>
        <v>#REF!</v>
      </c>
      <c r="BC172" s="42" t="e">
        <f>'Master Sheet'!#REF!</f>
        <v>#REF!</v>
      </c>
      <c r="BD172" s="42" t="e">
        <f>'Master Sheet'!#REF!</f>
        <v>#REF!</v>
      </c>
      <c r="BE172" s="42" t="e">
        <f>'Master Sheet'!#REF!</f>
        <v>#REF!</v>
      </c>
      <c r="BF172" s="42" t="e">
        <f>'Master Sheet'!#REF!</f>
        <v>#REF!</v>
      </c>
      <c r="BG172" s="42" t="e">
        <f>'Master Sheet'!#REF!</f>
        <v>#REF!</v>
      </c>
      <c r="BH172" s="42" t="e">
        <f>'Master Sheet'!#REF!</f>
        <v>#REF!</v>
      </c>
      <c r="BI172" s="42" t="e">
        <f>'Master Sheet'!#REF!</f>
        <v>#REF!</v>
      </c>
      <c r="BJ172" s="42" t="e">
        <f>'Master Sheet'!#REF!</f>
        <v>#REF!</v>
      </c>
      <c r="BK172" s="42" t="e">
        <f>'Master Sheet'!#REF!</f>
        <v>#REF!</v>
      </c>
      <c r="BL172" s="42" t="e">
        <f>'Master Sheet'!#REF!</f>
        <v>#REF!</v>
      </c>
      <c r="BM172" s="42" t="e">
        <f>'Master Sheet'!#REF!</f>
        <v>#REF!</v>
      </c>
      <c r="BN172" s="42" t="e">
        <f>'Master Sheet'!#REF!</f>
        <v>#REF!</v>
      </c>
      <c r="BO172" s="42" t="e">
        <f>'Master Sheet'!#REF!</f>
        <v>#REF!</v>
      </c>
      <c r="BP172" s="42" t="e">
        <f>'Master Sheet'!#REF!</f>
        <v>#REF!</v>
      </c>
      <c r="BQ172" s="42" t="e">
        <f>'Master Sheet'!#REF!</f>
        <v>#REF!</v>
      </c>
      <c r="BR172" s="42" t="e">
        <f>'Master Sheet'!#REF!</f>
        <v>#REF!</v>
      </c>
      <c r="BS172" s="42" t="e">
        <f>'Master Sheet'!#REF!</f>
        <v>#REF!</v>
      </c>
      <c r="BT172" s="42" t="e">
        <f>'Master Sheet'!#REF!</f>
        <v>#REF!</v>
      </c>
      <c r="BU172" s="42" t="e">
        <f>'Master Sheet'!#REF!</f>
        <v>#REF!</v>
      </c>
      <c r="BV172" s="42" t="e">
        <f>'Master Sheet'!#REF!</f>
        <v>#REF!</v>
      </c>
      <c r="BW172" s="42" t="e">
        <f>'Master Sheet'!#REF!</f>
        <v>#REF!</v>
      </c>
      <c r="BX172" s="42" t="e">
        <f>'Master Sheet'!#REF!</f>
        <v>#REF!</v>
      </c>
      <c r="BY172" s="42" t="e">
        <f>'Master Sheet'!#REF!</f>
        <v>#REF!</v>
      </c>
    </row>
    <row r="173" spans="1:7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121"/>
      <c r="K173" s="2"/>
      <c r="AP173" s="42" t="e">
        <f>'Master Sheet'!#REF!</f>
        <v>#REF!</v>
      </c>
      <c r="AQ173" s="42" t="e">
        <f>'Master Sheet'!#REF!</f>
        <v>#REF!</v>
      </c>
      <c r="AR173" s="42" t="e">
        <f>'Master Sheet'!#REF!</f>
        <v>#REF!</v>
      </c>
      <c r="AS173" s="42" t="e">
        <f>'Master Sheet'!#REF!</f>
        <v>#REF!</v>
      </c>
      <c r="AT173" s="42" t="e">
        <f>'Master Sheet'!#REF!</f>
        <v>#REF!</v>
      </c>
      <c r="AU173" s="42" t="e">
        <f>'Master Sheet'!#REF!</f>
        <v>#REF!</v>
      </c>
      <c r="AV173" s="42" t="e">
        <f>'Master Sheet'!#REF!</f>
        <v>#REF!</v>
      </c>
      <c r="AW173" s="42" t="e">
        <f>'Master Sheet'!#REF!</f>
        <v>#REF!</v>
      </c>
      <c r="AX173" s="42" t="e">
        <f>'Master Sheet'!#REF!</f>
        <v>#REF!</v>
      </c>
      <c r="AY173" s="42" t="e">
        <f>'Master Sheet'!#REF!</f>
        <v>#REF!</v>
      </c>
      <c r="AZ173" s="42" t="e">
        <f>'Master Sheet'!#REF!</f>
        <v>#REF!</v>
      </c>
      <c r="BA173" s="42" t="e">
        <f>'Master Sheet'!#REF!</f>
        <v>#REF!</v>
      </c>
      <c r="BB173" s="42" t="e">
        <f>'Master Sheet'!#REF!</f>
        <v>#REF!</v>
      </c>
      <c r="BC173" s="42" t="e">
        <f>'Master Sheet'!#REF!</f>
        <v>#REF!</v>
      </c>
      <c r="BD173" s="42" t="e">
        <f>'Master Sheet'!#REF!</f>
        <v>#REF!</v>
      </c>
      <c r="BE173" s="42" t="e">
        <f>'Master Sheet'!#REF!</f>
        <v>#REF!</v>
      </c>
      <c r="BF173" s="42" t="e">
        <f>'Master Sheet'!#REF!</f>
        <v>#REF!</v>
      </c>
      <c r="BG173" s="42" t="e">
        <f>'Master Sheet'!#REF!</f>
        <v>#REF!</v>
      </c>
      <c r="BH173" s="42" t="e">
        <f>'Master Sheet'!#REF!</f>
        <v>#REF!</v>
      </c>
      <c r="BI173" s="42" t="e">
        <f>'Master Sheet'!#REF!</f>
        <v>#REF!</v>
      </c>
      <c r="BJ173" s="42" t="e">
        <f>'Master Sheet'!#REF!</f>
        <v>#REF!</v>
      </c>
      <c r="BK173" s="42" t="e">
        <f>'Master Sheet'!#REF!</f>
        <v>#REF!</v>
      </c>
      <c r="BL173" s="42" t="e">
        <f>'Master Sheet'!#REF!</f>
        <v>#REF!</v>
      </c>
      <c r="BM173" s="42" t="e">
        <f>'Master Sheet'!#REF!</f>
        <v>#REF!</v>
      </c>
      <c r="BN173" s="42" t="e">
        <f>'Master Sheet'!#REF!</f>
        <v>#REF!</v>
      </c>
      <c r="BO173" s="42" t="e">
        <f>'Master Sheet'!#REF!</f>
        <v>#REF!</v>
      </c>
      <c r="BP173" s="42" t="e">
        <f>'Master Sheet'!#REF!</f>
        <v>#REF!</v>
      </c>
      <c r="BQ173" s="42" t="e">
        <f>'Master Sheet'!#REF!</f>
        <v>#REF!</v>
      </c>
      <c r="BR173" s="42" t="e">
        <f>'Master Sheet'!#REF!</f>
        <v>#REF!</v>
      </c>
      <c r="BS173" s="42" t="e">
        <f>'Master Sheet'!#REF!</f>
        <v>#REF!</v>
      </c>
      <c r="BT173" s="42" t="e">
        <f>'Master Sheet'!#REF!</f>
        <v>#REF!</v>
      </c>
      <c r="BU173" s="42" t="e">
        <f>'Master Sheet'!#REF!</f>
        <v>#REF!</v>
      </c>
      <c r="BV173" s="42" t="e">
        <f>'Master Sheet'!#REF!</f>
        <v>#REF!</v>
      </c>
      <c r="BW173" s="42" t="e">
        <f>'Master Sheet'!#REF!</f>
        <v>#REF!</v>
      </c>
      <c r="BX173" s="42" t="e">
        <f>'Master Sheet'!#REF!</f>
        <v>#REF!</v>
      </c>
      <c r="BY173" s="42" t="e">
        <f>'Master Sheet'!#REF!</f>
        <v>#REF!</v>
      </c>
    </row>
    <row r="174" spans="1:7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121"/>
      <c r="K174" s="2"/>
      <c r="AP174" s="42" t="e">
        <f>'Master Sheet'!#REF!</f>
        <v>#REF!</v>
      </c>
      <c r="AQ174" s="42" t="e">
        <f>'Master Sheet'!#REF!</f>
        <v>#REF!</v>
      </c>
      <c r="AR174" s="42" t="e">
        <f>'Master Sheet'!#REF!</f>
        <v>#REF!</v>
      </c>
      <c r="AS174" s="42" t="e">
        <f>'Master Sheet'!#REF!</f>
        <v>#REF!</v>
      </c>
      <c r="AT174" s="42" t="e">
        <f>'Master Sheet'!#REF!</f>
        <v>#REF!</v>
      </c>
      <c r="AU174" s="42" t="e">
        <f>'Master Sheet'!#REF!</f>
        <v>#REF!</v>
      </c>
      <c r="AV174" s="42" t="e">
        <f>'Master Sheet'!#REF!</f>
        <v>#REF!</v>
      </c>
      <c r="AW174" s="42" t="e">
        <f>'Master Sheet'!#REF!</f>
        <v>#REF!</v>
      </c>
      <c r="AX174" s="42" t="e">
        <f>'Master Sheet'!#REF!</f>
        <v>#REF!</v>
      </c>
      <c r="AY174" s="42" t="e">
        <f>'Master Sheet'!#REF!</f>
        <v>#REF!</v>
      </c>
      <c r="AZ174" s="42" t="e">
        <f>'Master Sheet'!#REF!</f>
        <v>#REF!</v>
      </c>
      <c r="BA174" s="42" t="e">
        <f>'Master Sheet'!#REF!</f>
        <v>#REF!</v>
      </c>
      <c r="BB174" s="42" t="e">
        <f>'Master Sheet'!#REF!</f>
        <v>#REF!</v>
      </c>
      <c r="BC174" s="42" t="e">
        <f>'Master Sheet'!#REF!</f>
        <v>#REF!</v>
      </c>
      <c r="BD174" s="42" t="e">
        <f>'Master Sheet'!#REF!</f>
        <v>#REF!</v>
      </c>
      <c r="BE174" s="42" t="e">
        <f>'Master Sheet'!#REF!</f>
        <v>#REF!</v>
      </c>
      <c r="BF174" s="42" t="e">
        <f>'Master Sheet'!#REF!</f>
        <v>#REF!</v>
      </c>
      <c r="BG174" s="42" t="e">
        <f>'Master Sheet'!#REF!</f>
        <v>#REF!</v>
      </c>
      <c r="BH174" s="42" t="e">
        <f>'Master Sheet'!#REF!</f>
        <v>#REF!</v>
      </c>
      <c r="BI174" s="42" t="e">
        <f>'Master Sheet'!#REF!</f>
        <v>#REF!</v>
      </c>
      <c r="BJ174" s="42" t="e">
        <f>'Master Sheet'!#REF!</f>
        <v>#REF!</v>
      </c>
      <c r="BK174" s="42" t="e">
        <f>'Master Sheet'!#REF!</f>
        <v>#REF!</v>
      </c>
      <c r="BL174" s="42" t="e">
        <f>'Master Sheet'!#REF!</f>
        <v>#REF!</v>
      </c>
      <c r="BM174" s="42" t="e">
        <f>'Master Sheet'!#REF!</f>
        <v>#REF!</v>
      </c>
      <c r="BN174" s="42" t="e">
        <f>'Master Sheet'!#REF!</f>
        <v>#REF!</v>
      </c>
      <c r="BO174" s="42" t="e">
        <f>'Master Sheet'!#REF!</f>
        <v>#REF!</v>
      </c>
      <c r="BP174" s="42" t="e">
        <f>'Master Sheet'!#REF!</f>
        <v>#REF!</v>
      </c>
      <c r="BQ174" s="42" t="e">
        <f>'Master Sheet'!#REF!</f>
        <v>#REF!</v>
      </c>
      <c r="BR174" s="42" t="e">
        <f>'Master Sheet'!#REF!</f>
        <v>#REF!</v>
      </c>
      <c r="BS174" s="42" t="e">
        <f>'Master Sheet'!#REF!</f>
        <v>#REF!</v>
      </c>
      <c r="BT174" s="42" t="e">
        <f>'Master Sheet'!#REF!</f>
        <v>#REF!</v>
      </c>
      <c r="BU174" s="42" t="e">
        <f>'Master Sheet'!#REF!</f>
        <v>#REF!</v>
      </c>
      <c r="BV174" s="42" t="e">
        <f>'Master Sheet'!#REF!</f>
        <v>#REF!</v>
      </c>
      <c r="BW174" s="42" t="e">
        <f>'Master Sheet'!#REF!</f>
        <v>#REF!</v>
      </c>
      <c r="BX174" s="42" t="e">
        <f>'Master Sheet'!#REF!</f>
        <v>#REF!</v>
      </c>
      <c r="BY174" s="42" t="e">
        <f>'Master Sheet'!#REF!</f>
        <v>#REF!</v>
      </c>
    </row>
    <row r="175" spans="1:7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121"/>
      <c r="K175" s="2"/>
      <c r="AP175" s="42" t="e">
        <f>'Master Sheet'!#REF!</f>
        <v>#REF!</v>
      </c>
      <c r="AQ175" s="42" t="e">
        <f>'Master Sheet'!#REF!</f>
        <v>#REF!</v>
      </c>
      <c r="AR175" s="42" t="e">
        <f>'Master Sheet'!#REF!</f>
        <v>#REF!</v>
      </c>
      <c r="AS175" s="42" t="e">
        <f>'Master Sheet'!#REF!</f>
        <v>#REF!</v>
      </c>
      <c r="AT175" s="42" t="e">
        <f>'Master Sheet'!#REF!</f>
        <v>#REF!</v>
      </c>
      <c r="AU175" s="42" t="e">
        <f>'Master Sheet'!#REF!</f>
        <v>#REF!</v>
      </c>
      <c r="AV175" s="42" t="e">
        <f>'Master Sheet'!#REF!</f>
        <v>#REF!</v>
      </c>
      <c r="AW175" s="42" t="e">
        <f>'Master Sheet'!#REF!</f>
        <v>#REF!</v>
      </c>
      <c r="AX175" s="42" t="e">
        <f>'Master Sheet'!#REF!</f>
        <v>#REF!</v>
      </c>
      <c r="AY175" s="42" t="e">
        <f>'Master Sheet'!#REF!</f>
        <v>#REF!</v>
      </c>
      <c r="AZ175" s="42" t="e">
        <f>'Master Sheet'!#REF!</f>
        <v>#REF!</v>
      </c>
      <c r="BA175" s="42" t="e">
        <f>'Master Sheet'!#REF!</f>
        <v>#REF!</v>
      </c>
      <c r="BB175" s="42" t="e">
        <f>'Master Sheet'!#REF!</f>
        <v>#REF!</v>
      </c>
      <c r="BC175" s="42" t="e">
        <f>'Master Sheet'!#REF!</f>
        <v>#REF!</v>
      </c>
      <c r="BD175" s="42" t="e">
        <f>'Master Sheet'!#REF!</f>
        <v>#REF!</v>
      </c>
      <c r="BE175" s="42" t="e">
        <f>'Master Sheet'!#REF!</f>
        <v>#REF!</v>
      </c>
      <c r="BF175" s="42" t="e">
        <f>'Master Sheet'!#REF!</f>
        <v>#REF!</v>
      </c>
      <c r="BG175" s="42" t="e">
        <f>'Master Sheet'!#REF!</f>
        <v>#REF!</v>
      </c>
      <c r="BH175" s="42" t="e">
        <f>'Master Sheet'!#REF!</f>
        <v>#REF!</v>
      </c>
      <c r="BI175" s="42" t="e">
        <f>'Master Sheet'!#REF!</f>
        <v>#REF!</v>
      </c>
      <c r="BJ175" s="42" t="e">
        <f>'Master Sheet'!#REF!</f>
        <v>#REF!</v>
      </c>
      <c r="BK175" s="42" t="e">
        <f>'Master Sheet'!#REF!</f>
        <v>#REF!</v>
      </c>
      <c r="BL175" s="42" t="e">
        <f>'Master Sheet'!#REF!</f>
        <v>#REF!</v>
      </c>
      <c r="BM175" s="42" t="e">
        <f>'Master Sheet'!#REF!</f>
        <v>#REF!</v>
      </c>
      <c r="BN175" s="42" t="e">
        <f>'Master Sheet'!#REF!</f>
        <v>#REF!</v>
      </c>
      <c r="BO175" s="42" t="e">
        <f>'Master Sheet'!#REF!</f>
        <v>#REF!</v>
      </c>
      <c r="BP175" s="42" t="e">
        <f>'Master Sheet'!#REF!</f>
        <v>#REF!</v>
      </c>
      <c r="BQ175" s="42" t="e">
        <f>'Master Sheet'!#REF!</f>
        <v>#REF!</v>
      </c>
      <c r="BR175" s="42" t="e">
        <f>'Master Sheet'!#REF!</f>
        <v>#REF!</v>
      </c>
      <c r="BS175" s="42" t="e">
        <f>'Master Sheet'!#REF!</f>
        <v>#REF!</v>
      </c>
      <c r="BT175" s="42" t="e">
        <f>'Master Sheet'!#REF!</f>
        <v>#REF!</v>
      </c>
      <c r="BU175" s="42" t="e">
        <f>'Master Sheet'!#REF!</f>
        <v>#REF!</v>
      </c>
      <c r="BV175" s="42" t="e">
        <f>'Master Sheet'!#REF!</f>
        <v>#REF!</v>
      </c>
      <c r="BW175" s="42" t="e">
        <f>'Master Sheet'!#REF!</f>
        <v>#REF!</v>
      </c>
      <c r="BX175" s="42" t="e">
        <f>'Master Sheet'!#REF!</f>
        <v>#REF!</v>
      </c>
      <c r="BY175" s="42" t="e">
        <f>'Master Sheet'!#REF!</f>
        <v>#REF!</v>
      </c>
    </row>
    <row r="176" spans="1:7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121"/>
      <c r="K176" s="2"/>
      <c r="AP176" s="42" t="e">
        <f>'Master Sheet'!#REF!</f>
        <v>#REF!</v>
      </c>
      <c r="AQ176" s="42" t="e">
        <f>'Master Sheet'!#REF!</f>
        <v>#REF!</v>
      </c>
      <c r="AR176" s="42" t="e">
        <f>'Master Sheet'!#REF!</f>
        <v>#REF!</v>
      </c>
      <c r="AS176" s="42" t="e">
        <f>'Master Sheet'!#REF!</f>
        <v>#REF!</v>
      </c>
      <c r="AT176" s="42" t="e">
        <f>'Master Sheet'!#REF!</f>
        <v>#REF!</v>
      </c>
      <c r="AU176" s="42" t="e">
        <f>'Master Sheet'!#REF!</f>
        <v>#REF!</v>
      </c>
      <c r="AV176" s="42" t="e">
        <f>'Master Sheet'!#REF!</f>
        <v>#REF!</v>
      </c>
      <c r="AW176" s="42" t="e">
        <f>'Master Sheet'!#REF!</f>
        <v>#REF!</v>
      </c>
      <c r="AX176" s="42" t="e">
        <f>'Master Sheet'!#REF!</f>
        <v>#REF!</v>
      </c>
      <c r="AY176" s="42" t="e">
        <f>'Master Sheet'!#REF!</f>
        <v>#REF!</v>
      </c>
      <c r="AZ176" s="42" t="e">
        <f>'Master Sheet'!#REF!</f>
        <v>#REF!</v>
      </c>
      <c r="BA176" s="42" t="e">
        <f>'Master Sheet'!#REF!</f>
        <v>#REF!</v>
      </c>
      <c r="BB176" s="42" t="e">
        <f>'Master Sheet'!#REF!</f>
        <v>#REF!</v>
      </c>
      <c r="BC176" s="42" t="e">
        <f>'Master Sheet'!#REF!</f>
        <v>#REF!</v>
      </c>
      <c r="BD176" s="42" t="e">
        <f>'Master Sheet'!#REF!</f>
        <v>#REF!</v>
      </c>
      <c r="BE176" s="42" t="e">
        <f>'Master Sheet'!#REF!</f>
        <v>#REF!</v>
      </c>
      <c r="BF176" s="42" t="e">
        <f>'Master Sheet'!#REF!</f>
        <v>#REF!</v>
      </c>
      <c r="BG176" s="42" t="e">
        <f>'Master Sheet'!#REF!</f>
        <v>#REF!</v>
      </c>
      <c r="BH176" s="42" t="e">
        <f>'Master Sheet'!#REF!</f>
        <v>#REF!</v>
      </c>
      <c r="BI176" s="42" t="e">
        <f>'Master Sheet'!#REF!</f>
        <v>#REF!</v>
      </c>
      <c r="BJ176" s="42" t="e">
        <f>'Master Sheet'!#REF!</f>
        <v>#REF!</v>
      </c>
      <c r="BK176" s="42" t="e">
        <f>'Master Sheet'!#REF!</f>
        <v>#REF!</v>
      </c>
      <c r="BL176" s="42" t="e">
        <f>'Master Sheet'!#REF!</f>
        <v>#REF!</v>
      </c>
      <c r="BM176" s="42" t="e">
        <f>'Master Sheet'!#REF!</f>
        <v>#REF!</v>
      </c>
      <c r="BN176" s="42" t="e">
        <f>'Master Sheet'!#REF!</f>
        <v>#REF!</v>
      </c>
      <c r="BO176" s="42" t="e">
        <f>'Master Sheet'!#REF!</f>
        <v>#REF!</v>
      </c>
      <c r="BP176" s="42" t="e">
        <f>'Master Sheet'!#REF!</f>
        <v>#REF!</v>
      </c>
      <c r="BQ176" s="42" t="e">
        <f>'Master Sheet'!#REF!</f>
        <v>#REF!</v>
      </c>
      <c r="BR176" s="42" t="e">
        <f>'Master Sheet'!#REF!</f>
        <v>#REF!</v>
      </c>
      <c r="BS176" s="42" t="e">
        <f>'Master Sheet'!#REF!</f>
        <v>#REF!</v>
      </c>
      <c r="BT176" s="42" t="e">
        <f>'Master Sheet'!#REF!</f>
        <v>#REF!</v>
      </c>
      <c r="BU176" s="42" t="e">
        <f>'Master Sheet'!#REF!</f>
        <v>#REF!</v>
      </c>
      <c r="BV176" s="42" t="e">
        <f>'Master Sheet'!#REF!</f>
        <v>#REF!</v>
      </c>
      <c r="BW176" s="42" t="e">
        <f>'Master Sheet'!#REF!</f>
        <v>#REF!</v>
      </c>
      <c r="BX176" s="42" t="e">
        <f>'Master Sheet'!#REF!</f>
        <v>#REF!</v>
      </c>
      <c r="BY176" s="42" t="e">
        <f>'Master Sheet'!#REF!</f>
        <v>#REF!</v>
      </c>
    </row>
    <row r="177" spans="1:7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121"/>
      <c r="K177" s="2"/>
      <c r="AP177" s="42" t="e">
        <f>'Master Sheet'!#REF!</f>
        <v>#REF!</v>
      </c>
      <c r="AQ177" s="42" t="e">
        <f>'Master Sheet'!#REF!</f>
        <v>#REF!</v>
      </c>
      <c r="AR177" s="42" t="e">
        <f>'Master Sheet'!#REF!</f>
        <v>#REF!</v>
      </c>
      <c r="AS177" s="42" t="e">
        <f>'Master Sheet'!#REF!</f>
        <v>#REF!</v>
      </c>
      <c r="AT177" s="42" t="e">
        <f>'Master Sheet'!#REF!</f>
        <v>#REF!</v>
      </c>
      <c r="AU177" s="42" t="e">
        <f>'Master Sheet'!#REF!</f>
        <v>#REF!</v>
      </c>
      <c r="AV177" s="42" t="e">
        <f>'Master Sheet'!#REF!</f>
        <v>#REF!</v>
      </c>
      <c r="AW177" s="42" t="e">
        <f>'Master Sheet'!#REF!</f>
        <v>#REF!</v>
      </c>
      <c r="AX177" s="42" t="e">
        <f>'Master Sheet'!#REF!</f>
        <v>#REF!</v>
      </c>
      <c r="AY177" s="42" t="e">
        <f>'Master Sheet'!#REF!</f>
        <v>#REF!</v>
      </c>
      <c r="AZ177" s="42" t="e">
        <f>'Master Sheet'!#REF!</f>
        <v>#REF!</v>
      </c>
      <c r="BA177" s="42" t="e">
        <f>'Master Sheet'!#REF!</f>
        <v>#REF!</v>
      </c>
      <c r="BB177" s="42" t="e">
        <f>'Master Sheet'!#REF!</f>
        <v>#REF!</v>
      </c>
      <c r="BC177" s="42" t="e">
        <f>'Master Sheet'!#REF!</f>
        <v>#REF!</v>
      </c>
      <c r="BD177" s="42" t="e">
        <f>'Master Sheet'!#REF!</f>
        <v>#REF!</v>
      </c>
      <c r="BE177" s="42" t="e">
        <f>'Master Sheet'!#REF!</f>
        <v>#REF!</v>
      </c>
      <c r="BF177" s="42" t="e">
        <f>'Master Sheet'!#REF!</f>
        <v>#REF!</v>
      </c>
      <c r="BG177" s="42" t="e">
        <f>'Master Sheet'!#REF!</f>
        <v>#REF!</v>
      </c>
      <c r="BH177" s="42" t="e">
        <f>'Master Sheet'!#REF!</f>
        <v>#REF!</v>
      </c>
      <c r="BI177" s="42" t="e">
        <f>'Master Sheet'!#REF!</f>
        <v>#REF!</v>
      </c>
      <c r="BJ177" s="42" t="e">
        <f>'Master Sheet'!#REF!</f>
        <v>#REF!</v>
      </c>
      <c r="BK177" s="42" t="e">
        <f>'Master Sheet'!#REF!</f>
        <v>#REF!</v>
      </c>
      <c r="BL177" s="42" t="e">
        <f>'Master Sheet'!#REF!</f>
        <v>#REF!</v>
      </c>
      <c r="BM177" s="42" t="e">
        <f>'Master Sheet'!#REF!</f>
        <v>#REF!</v>
      </c>
      <c r="BN177" s="42" t="e">
        <f>'Master Sheet'!#REF!</f>
        <v>#REF!</v>
      </c>
      <c r="BO177" s="42" t="e">
        <f>'Master Sheet'!#REF!</f>
        <v>#REF!</v>
      </c>
      <c r="BP177" s="42" t="e">
        <f>'Master Sheet'!#REF!</f>
        <v>#REF!</v>
      </c>
      <c r="BQ177" s="42" t="e">
        <f>'Master Sheet'!#REF!</f>
        <v>#REF!</v>
      </c>
      <c r="BR177" s="42" t="e">
        <f>'Master Sheet'!#REF!</f>
        <v>#REF!</v>
      </c>
      <c r="BS177" s="42" t="e">
        <f>'Master Sheet'!#REF!</f>
        <v>#REF!</v>
      </c>
      <c r="BT177" s="42" t="e">
        <f>'Master Sheet'!#REF!</f>
        <v>#REF!</v>
      </c>
      <c r="BU177" s="42" t="e">
        <f>'Master Sheet'!#REF!</f>
        <v>#REF!</v>
      </c>
      <c r="BV177" s="42" t="e">
        <f>'Master Sheet'!#REF!</f>
        <v>#REF!</v>
      </c>
      <c r="BW177" s="42" t="e">
        <f>'Master Sheet'!#REF!</f>
        <v>#REF!</v>
      </c>
      <c r="BX177" s="42" t="e">
        <f>'Master Sheet'!#REF!</f>
        <v>#REF!</v>
      </c>
      <c r="BY177" s="42" t="e">
        <f>'Master Sheet'!#REF!</f>
        <v>#REF!</v>
      </c>
    </row>
    <row r="178" spans="1:7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121"/>
      <c r="K178" s="2"/>
      <c r="AP178" s="42" t="e">
        <f>'Master Sheet'!#REF!</f>
        <v>#REF!</v>
      </c>
      <c r="AQ178" s="42" t="e">
        <f>'Master Sheet'!#REF!</f>
        <v>#REF!</v>
      </c>
      <c r="AR178" s="42" t="e">
        <f>'Master Sheet'!#REF!</f>
        <v>#REF!</v>
      </c>
      <c r="AS178" s="42" t="e">
        <f>'Master Sheet'!#REF!</f>
        <v>#REF!</v>
      </c>
      <c r="AT178" s="42" t="e">
        <f>'Master Sheet'!#REF!</f>
        <v>#REF!</v>
      </c>
      <c r="AU178" s="42" t="e">
        <f>'Master Sheet'!#REF!</f>
        <v>#REF!</v>
      </c>
      <c r="AV178" s="42" t="e">
        <f>'Master Sheet'!#REF!</f>
        <v>#REF!</v>
      </c>
      <c r="AW178" s="42" t="e">
        <f>'Master Sheet'!#REF!</f>
        <v>#REF!</v>
      </c>
      <c r="AX178" s="42" t="e">
        <f>'Master Sheet'!#REF!</f>
        <v>#REF!</v>
      </c>
      <c r="AY178" s="42" t="e">
        <f>'Master Sheet'!#REF!</f>
        <v>#REF!</v>
      </c>
      <c r="AZ178" s="42" t="e">
        <f>'Master Sheet'!#REF!</f>
        <v>#REF!</v>
      </c>
      <c r="BA178" s="42" t="e">
        <f>'Master Sheet'!#REF!</f>
        <v>#REF!</v>
      </c>
      <c r="BB178" s="42" t="e">
        <f>'Master Sheet'!#REF!</f>
        <v>#REF!</v>
      </c>
      <c r="BC178" s="42" t="e">
        <f>'Master Sheet'!#REF!</f>
        <v>#REF!</v>
      </c>
      <c r="BD178" s="42" t="e">
        <f>'Master Sheet'!#REF!</f>
        <v>#REF!</v>
      </c>
      <c r="BE178" s="42" t="e">
        <f>'Master Sheet'!#REF!</f>
        <v>#REF!</v>
      </c>
      <c r="BF178" s="42" t="e">
        <f>'Master Sheet'!#REF!</f>
        <v>#REF!</v>
      </c>
      <c r="BG178" s="42" t="e">
        <f>'Master Sheet'!#REF!</f>
        <v>#REF!</v>
      </c>
      <c r="BH178" s="42" t="e">
        <f>'Master Sheet'!#REF!</f>
        <v>#REF!</v>
      </c>
      <c r="BI178" s="42" t="e">
        <f>'Master Sheet'!#REF!</f>
        <v>#REF!</v>
      </c>
      <c r="BJ178" s="42" t="e">
        <f>'Master Sheet'!#REF!</f>
        <v>#REF!</v>
      </c>
      <c r="BK178" s="42" t="e">
        <f>'Master Sheet'!#REF!</f>
        <v>#REF!</v>
      </c>
      <c r="BL178" s="42" t="e">
        <f>'Master Sheet'!#REF!</f>
        <v>#REF!</v>
      </c>
      <c r="BM178" s="42" t="e">
        <f>'Master Sheet'!#REF!</f>
        <v>#REF!</v>
      </c>
      <c r="BN178" s="42" t="e">
        <f>'Master Sheet'!#REF!</f>
        <v>#REF!</v>
      </c>
      <c r="BO178" s="42" t="e">
        <f>'Master Sheet'!#REF!</f>
        <v>#REF!</v>
      </c>
      <c r="BP178" s="42" t="e">
        <f>'Master Sheet'!#REF!</f>
        <v>#REF!</v>
      </c>
      <c r="BQ178" s="42" t="e">
        <f>'Master Sheet'!#REF!</f>
        <v>#REF!</v>
      </c>
      <c r="BR178" s="42" t="e">
        <f>'Master Sheet'!#REF!</f>
        <v>#REF!</v>
      </c>
      <c r="BS178" s="42" t="e">
        <f>'Master Sheet'!#REF!</f>
        <v>#REF!</v>
      </c>
      <c r="BT178" s="42" t="e">
        <f>'Master Sheet'!#REF!</f>
        <v>#REF!</v>
      </c>
      <c r="BU178" s="42" t="e">
        <f>'Master Sheet'!#REF!</f>
        <v>#REF!</v>
      </c>
      <c r="BV178" s="42" t="e">
        <f>'Master Sheet'!#REF!</f>
        <v>#REF!</v>
      </c>
      <c r="BW178" s="42" t="e">
        <f>'Master Sheet'!#REF!</f>
        <v>#REF!</v>
      </c>
      <c r="BX178" s="42" t="e">
        <f>'Master Sheet'!#REF!</f>
        <v>#REF!</v>
      </c>
      <c r="BY178" s="42" t="e">
        <f>'Master Sheet'!#REF!</f>
        <v>#REF!</v>
      </c>
    </row>
    <row r="179" spans="1:7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121"/>
      <c r="K179" s="2"/>
      <c r="AP179" s="42" t="e">
        <f>'Master Sheet'!#REF!</f>
        <v>#REF!</v>
      </c>
      <c r="AQ179" s="42" t="e">
        <f>'Master Sheet'!#REF!</f>
        <v>#REF!</v>
      </c>
      <c r="AR179" s="42" t="e">
        <f>'Master Sheet'!#REF!</f>
        <v>#REF!</v>
      </c>
      <c r="AS179" s="42" t="e">
        <f>'Master Sheet'!#REF!</f>
        <v>#REF!</v>
      </c>
      <c r="AT179" s="42" t="e">
        <f>'Master Sheet'!#REF!</f>
        <v>#REF!</v>
      </c>
      <c r="AU179" s="42" t="e">
        <f>'Master Sheet'!#REF!</f>
        <v>#REF!</v>
      </c>
      <c r="AV179" s="42" t="e">
        <f>'Master Sheet'!#REF!</f>
        <v>#REF!</v>
      </c>
      <c r="AW179" s="42" t="e">
        <f>'Master Sheet'!#REF!</f>
        <v>#REF!</v>
      </c>
      <c r="AX179" s="42" t="e">
        <f>'Master Sheet'!#REF!</f>
        <v>#REF!</v>
      </c>
      <c r="AY179" s="42" t="e">
        <f>'Master Sheet'!#REF!</f>
        <v>#REF!</v>
      </c>
      <c r="AZ179" s="42" t="e">
        <f>'Master Sheet'!#REF!</f>
        <v>#REF!</v>
      </c>
      <c r="BA179" s="42" t="e">
        <f>'Master Sheet'!#REF!</f>
        <v>#REF!</v>
      </c>
      <c r="BB179" s="42" t="e">
        <f>'Master Sheet'!#REF!</f>
        <v>#REF!</v>
      </c>
      <c r="BC179" s="42" t="e">
        <f>'Master Sheet'!#REF!</f>
        <v>#REF!</v>
      </c>
      <c r="BD179" s="42" t="e">
        <f>'Master Sheet'!#REF!</f>
        <v>#REF!</v>
      </c>
      <c r="BE179" s="42" t="e">
        <f>'Master Sheet'!#REF!</f>
        <v>#REF!</v>
      </c>
      <c r="BF179" s="42" t="e">
        <f>'Master Sheet'!#REF!</f>
        <v>#REF!</v>
      </c>
      <c r="BG179" s="42" t="e">
        <f>'Master Sheet'!#REF!</f>
        <v>#REF!</v>
      </c>
      <c r="BH179" s="42" t="e">
        <f>'Master Sheet'!#REF!</f>
        <v>#REF!</v>
      </c>
      <c r="BI179" s="42" t="e">
        <f>'Master Sheet'!#REF!</f>
        <v>#REF!</v>
      </c>
      <c r="BJ179" s="42" t="e">
        <f>'Master Sheet'!#REF!</f>
        <v>#REF!</v>
      </c>
      <c r="BK179" s="42" t="e">
        <f>'Master Sheet'!#REF!</f>
        <v>#REF!</v>
      </c>
      <c r="BL179" s="42" t="e">
        <f>'Master Sheet'!#REF!</f>
        <v>#REF!</v>
      </c>
      <c r="BM179" s="42" t="e">
        <f>'Master Sheet'!#REF!</f>
        <v>#REF!</v>
      </c>
      <c r="BN179" s="42" t="e">
        <f>'Master Sheet'!#REF!</f>
        <v>#REF!</v>
      </c>
      <c r="BO179" s="42" t="e">
        <f>'Master Sheet'!#REF!</f>
        <v>#REF!</v>
      </c>
      <c r="BP179" s="42" t="e">
        <f>'Master Sheet'!#REF!</f>
        <v>#REF!</v>
      </c>
      <c r="BQ179" s="42" t="e">
        <f>'Master Sheet'!#REF!</f>
        <v>#REF!</v>
      </c>
      <c r="BR179" s="42" t="e">
        <f>'Master Sheet'!#REF!</f>
        <v>#REF!</v>
      </c>
      <c r="BS179" s="42" t="e">
        <f>'Master Sheet'!#REF!</f>
        <v>#REF!</v>
      </c>
      <c r="BT179" s="42" t="e">
        <f>'Master Sheet'!#REF!</f>
        <v>#REF!</v>
      </c>
      <c r="BU179" s="42" t="e">
        <f>'Master Sheet'!#REF!</f>
        <v>#REF!</v>
      </c>
      <c r="BV179" s="42" t="e">
        <f>'Master Sheet'!#REF!</f>
        <v>#REF!</v>
      </c>
      <c r="BW179" s="42" t="e">
        <f>'Master Sheet'!#REF!</f>
        <v>#REF!</v>
      </c>
      <c r="BX179" s="42" t="e">
        <f>'Master Sheet'!#REF!</f>
        <v>#REF!</v>
      </c>
      <c r="BY179" s="42" t="e">
        <f>'Master Sheet'!#REF!</f>
        <v>#REF!</v>
      </c>
    </row>
    <row r="180" spans="1:7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121"/>
      <c r="K180" s="2"/>
      <c r="AP180" s="42" t="e">
        <f>'Master Sheet'!#REF!</f>
        <v>#REF!</v>
      </c>
      <c r="AQ180" s="42" t="e">
        <f>'Master Sheet'!#REF!</f>
        <v>#REF!</v>
      </c>
      <c r="AR180" s="42" t="e">
        <f>'Master Sheet'!#REF!</f>
        <v>#REF!</v>
      </c>
      <c r="AS180" s="42" t="e">
        <f>'Master Sheet'!#REF!</f>
        <v>#REF!</v>
      </c>
      <c r="AT180" s="42" t="e">
        <f>'Master Sheet'!#REF!</f>
        <v>#REF!</v>
      </c>
      <c r="AU180" s="42" t="e">
        <f>'Master Sheet'!#REF!</f>
        <v>#REF!</v>
      </c>
      <c r="AV180" s="42" t="e">
        <f>'Master Sheet'!#REF!</f>
        <v>#REF!</v>
      </c>
      <c r="AW180" s="42" t="e">
        <f>'Master Sheet'!#REF!</f>
        <v>#REF!</v>
      </c>
      <c r="AX180" s="42" t="e">
        <f>'Master Sheet'!#REF!</f>
        <v>#REF!</v>
      </c>
      <c r="AY180" s="42" t="e">
        <f>'Master Sheet'!#REF!</f>
        <v>#REF!</v>
      </c>
      <c r="AZ180" s="42" t="e">
        <f>'Master Sheet'!#REF!</f>
        <v>#REF!</v>
      </c>
      <c r="BA180" s="42" t="e">
        <f>'Master Sheet'!#REF!</f>
        <v>#REF!</v>
      </c>
      <c r="BB180" s="42" t="e">
        <f>'Master Sheet'!#REF!</f>
        <v>#REF!</v>
      </c>
      <c r="BC180" s="42" t="e">
        <f>'Master Sheet'!#REF!</f>
        <v>#REF!</v>
      </c>
      <c r="BD180" s="42" t="e">
        <f>'Master Sheet'!#REF!</f>
        <v>#REF!</v>
      </c>
      <c r="BE180" s="42" t="e">
        <f>'Master Sheet'!#REF!</f>
        <v>#REF!</v>
      </c>
      <c r="BF180" s="42" t="e">
        <f>'Master Sheet'!#REF!</f>
        <v>#REF!</v>
      </c>
      <c r="BG180" s="42" t="e">
        <f>'Master Sheet'!#REF!</f>
        <v>#REF!</v>
      </c>
      <c r="BH180" s="42" t="e">
        <f>'Master Sheet'!#REF!</f>
        <v>#REF!</v>
      </c>
      <c r="BI180" s="42" t="e">
        <f>'Master Sheet'!#REF!</f>
        <v>#REF!</v>
      </c>
      <c r="BJ180" s="42" t="e">
        <f>'Master Sheet'!#REF!</f>
        <v>#REF!</v>
      </c>
      <c r="BK180" s="42" t="e">
        <f>'Master Sheet'!#REF!</f>
        <v>#REF!</v>
      </c>
      <c r="BL180" s="42" t="e">
        <f>'Master Sheet'!#REF!</f>
        <v>#REF!</v>
      </c>
      <c r="BM180" s="42" t="e">
        <f>'Master Sheet'!#REF!</f>
        <v>#REF!</v>
      </c>
      <c r="BN180" s="42" t="e">
        <f>'Master Sheet'!#REF!</f>
        <v>#REF!</v>
      </c>
      <c r="BO180" s="42" t="e">
        <f>'Master Sheet'!#REF!</f>
        <v>#REF!</v>
      </c>
      <c r="BP180" s="42" t="e">
        <f>'Master Sheet'!#REF!</f>
        <v>#REF!</v>
      </c>
      <c r="BQ180" s="42" t="e">
        <f>'Master Sheet'!#REF!</f>
        <v>#REF!</v>
      </c>
      <c r="BR180" s="42" t="e">
        <f>'Master Sheet'!#REF!</f>
        <v>#REF!</v>
      </c>
      <c r="BS180" s="42" t="e">
        <f>'Master Sheet'!#REF!</f>
        <v>#REF!</v>
      </c>
      <c r="BT180" s="42" t="e">
        <f>'Master Sheet'!#REF!</f>
        <v>#REF!</v>
      </c>
      <c r="BU180" s="42" t="e">
        <f>'Master Sheet'!#REF!</f>
        <v>#REF!</v>
      </c>
      <c r="BV180" s="42" t="e">
        <f>'Master Sheet'!#REF!</f>
        <v>#REF!</v>
      </c>
      <c r="BW180" s="42" t="e">
        <f>'Master Sheet'!#REF!</f>
        <v>#REF!</v>
      </c>
      <c r="BX180" s="42" t="e">
        <f>'Master Sheet'!#REF!</f>
        <v>#REF!</v>
      </c>
      <c r="BY180" s="42" t="e">
        <f>'Master Sheet'!#REF!</f>
        <v>#REF!</v>
      </c>
    </row>
    <row r="181" spans="1:7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121"/>
      <c r="K181" s="2"/>
      <c r="AP181" s="42" t="e">
        <f>'Master Sheet'!#REF!</f>
        <v>#REF!</v>
      </c>
      <c r="AQ181" s="42" t="e">
        <f>'Master Sheet'!#REF!</f>
        <v>#REF!</v>
      </c>
      <c r="AR181" s="42" t="e">
        <f>'Master Sheet'!#REF!</f>
        <v>#REF!</v>
      </c>
      <c r="AS181" s="42" t="e">
        <f>'Master Sheet'!#REF!</f>
        <v>#REF!</v>
      </c>
      <c r="AT181" s="42" t="e">
        <f>'Master Sheet'!#REF!</f>
        <v>#REF!</v>
      </c>
      <c r="AU181" s="42" t="e">
        <f>'Master Sheet'!#REF!</f>
        <v>#REF!</v>
      </c>
      <c r="AV181" s="42" t="e">
        <f>'Master Sheet'!#REF!</f>
        <v>#REF!</v>
      </c>
      <c r="AW181" s="42" t="e">
        <f>'Master Sheet'!#REF!</f>
        <v>#REF!</v>
      </c>
      <c r="AX181" s="42" t="e">
        <f>'Master Sheet'!#REF!</f>
        <v>#REF!</v>
      </c>
      <c r="AY181" s="42" t="e">
        <f>'Master Sheet'!#REF!</f>
        <v>#REF!</v>
      </c>
      <c r="AZ181" s="42" t="e">
        <f>'Master Sheet'!#REF!</f>
        <v>#REF!</v>
      </c>
      <c r="BA181" s="42" t="e">
        <f>'Master Sheet'!#REF!</f>
        <v>#REF!</v>
      </c>
      <c r="BB181" s="42" t="e">
        <f>'Master Sheet'!#REF!</f>
        <v>#REF!</v>
      </c>
      <c r="BC181" s="42" t="e">
        <f>'Master Sheet'!#REF!</f>
        <v>#REF!</v>
      </c>
      <c r="BD181" s="42" t="e">
        <f>'Master Sheet'!#REF!</f>
        <v>#REF!</v>
      </c>
      <c r="BE181" s="42" t="e">
        <f>'Master Sheet'!#REF!</f>
        <v>#REF!</v>
      </c>
      <c r="BF181" s="42" t="e">
        <f>'Master Sheet'!#REF!</f>
        <v>#REF!</v>
      </c>
      <c r="BG181" s="42" t="e">
        <f>'Master Sheet'!#REF!</f>
        <v>#REF!</v>
      </c>
      <c r="BH181" s="42" t="e">
        <f>'Master Sheet'!#REF!</f>
        <v>#REF!</v>
      </c>
      <c r="BI181" s="42" t="e">
        <f>'Master Sheet'!#REF!</f>
        <v>#REF!</v>
      </c>
      <c r="BJ181" s="42" t="e">
        <f>'Master Sheet'!#REF!</f>
        <v>#REF!</v>
      </c>
      <c r="BK181" s="42" t="e">
        <f>'Master Sheet'!#REF!</f>
        <v>#REF!</v>
      </c>
      <c r="BL181" s="42" t="e">
        <f>'Master Sheet'!#REF!</f>
        <v>#REF!</v>
      </c>
      <c r="BM181" s="42" t="e">
        <f>'Master Sheet'!#REF!</f>
        <v>#REF!</v>
      </c>
      <c r="BN181" s="42" t="e">
        <f>'Master Sheet'!#REF!</f>
        <v>#REF!</v>
      </c>
      <c r="BO181" s="42" t="e">
        <f>'Master Sheet'!#REF!</f>
        <v>#REF!</v>
      </c>
      <c r="BP181" s="42" t="e">
        <f>'Master Sheet'!#REF!</f>
        <v>#REF!</v>
      </c>
      <c r="BQ181" s="42" t="e">
        <f>'Master Sheet'!#REF!</f>
        <v>#REF!</v>
      </c>
      <c r="BR181" s="42" t="e">
        <f>'Master Sheet'!#REF!</f>
        <v>#REF!</v>
      </c>
      <c r="BS181" s="42" t="e">
        <f>'Master Sheet'!#REF!</f>
        <v>#REF!</v>
      </c>
      <c r="BT181" s="42" t="e">
        <f>'Master Sheet'!#REF!</f>
        <v>#REF!</v>
      </c>
      <c r="BU181" s="42" t="e">
        <f>'Master Sheet'!#REF!</f>
        <v>#REF!</v>
      </c>
      <c r="BV181" s="42" t="e">
        <f>'Master Sheet'!#REF!</f>
        <v>#REF!</v>
      </c>
      <c r="BW181" s="42" t="e">
        <f>'Master Sheet'!#REF!</f>
        <v>#REF!</v>
      </c>
      <c r="BX181" s="42" t="e">
        <f>'Master Sheet'!#REF!</f>
        <v>#REF!</v>
      </c>
      <c r="BY181" s="42" t="e">
        <f>'Master Sheet'!#REF!</f>
        <v>#REF!</v>
      </c>
    </row>
    <row r="182" spans="1:7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121"/>
      <c r="K182" s="2"/>
      <c r="AP182" s="42" t="e">
        <f>'Master Sheet'!#REF!</f>
        <v>#REF!</v>
      </c>
      <c r="AQ182" s="42" t="e">
        <f>'Master Sheet'!#REF!</f>
        <v>#REF!</v>
      </c>
      <c r="AR182" s="42" t="e">
        <f>'Master Sheet'!#REF!</f>
        <v>#REF!</v>
      </c>
      <c r="AS182" s="42" t="e">
        <f>'Master Sheet'!#REF!</f>
        <v>#REF!</v>
      </c>
      <c r="AT182" s="42" t="e">
        <f>'Master Sheet'!#REF!</f>
        <v>#REF!</v>
      </c>
      <c r="AU182" s="42" t="e">
        <f>'Master Sheet'!#REF!</f>
        <v>#REF!</v>
      </c>
      <c r="AV182" s="42" t="e">
        <f>'Master Sheet'!#REF!</f>
        <v>#REF!</v>
      </c>
      <c r="AW182" s="42" t="e">
        <f>'Master Sheet'!#REF!</f>
        <v>#REF!</v>
      </c>
      <c r="AX182" s="42" t="e">
        <f>'Master Sheet'!#REF!</f>
        <v>#REF!</v>
      </c>
      <c r="AY182" s="42" t="e">
        <f>'Master Sheet'!#REF!</f>
        <v>#REF!</v>
      </c>
      <c r="AZ182" s="42" t="e">
        <f>'Master Sheet'!#REF!</f>
        <v>#REF!</v>
      </c>
      <c r="BA182" s="42" t="e">
        <f>'Master Sheet'!#REF!</f>
        <v>#REF!</v>
      </c>
      <c r="BB182" s="42" t="e">
        <f>'Master Sheet'!#REF!</f>
        <v>#REF!</v>
      </c>
      <c r="BC182" s="42" t="e">
        <f>'Master Sheet'!#REF!</f>
        <v>#REF!</v>
      </c>
      <c r="BD182" s="42" t="e">
        <f>'Master Sheet'!#REF!</f>
        <v>#REF!</v>
      </c>
      <c r="BE182" s="42" t="e">
        <f>'Master Sheet'!#REF!</f>
        <v>#REF!</v>
      </c>
      <c r="BF182" s="42" t="e">
        <f>'Master Sheet'!#REF!</f>
        <v>#REF!</v>
      </c>
      <c r="BG182" s="42" t="e">
        <f>'Master Sheet'!#REF!</f>
        <v>#REF!</v>
      </c>
      <c r="BH182" s="42" t="e">
        <f>'Master Sheet'!#REF!</f>
        <v>#REF!</v>
      </c>
      <c r="BI182" s="42" t="e">
        <f>'Master Sheet'!#REF!</f>
        <v>#REF!</v>
      </c>
      <c r="BJ182" s="42" t="e">
        <f>'Master Sheet'!#REF!</f>
        <v>#REF!</v>
      </c>
      <c r="BK182" s="42" t="e">
        <f>'Master Sheet'!#REF!</f>
        <v>#REF!</v>
      </c>
      <c r="BL182" s="42" t="e">
        <f>'Master Sheet'!#REF!</f>
        <v>#REF!</v>
      </c>
      <c r="BM182" s="42" t="e">
        <f>'Master Sheet'!#REF!</f>
        <v>#REF!</v>
      </c>
      <c r="BN182" s="42" t="e">
        <f>'Master Sheet'!#REF!</f>
        <v>#REF!</v>
      </c>
      <c r="BO182" s="42" t="e">
        <f>'Master Sheet'!#REF!</f>
        <v>#REF!</v>
      </c>
      <c r="BP182" s="42" t="e">
        <f>'Master Sheet'!#REF!</f>
        <v>#REF!</v>
      </c>
      <c r="BQ182" s="42" t="e">
        <f>'Master Sheet'!#REF!</f>
        <v>#REF!</v>
      </c>
      <c r="BR182" s="42" t="e">
        <f>'Master Sheet'!#REF!</f>
        <v>#REF!</v>
      </c>
      <c r="BS182" s="42" t="e">
        <f>'Master Sheet'!#REF!</f>
        <v>#REF!</v>
      </c>
      <c r="BT182" s="42" t="e">
        <f>'Master Sheet'!#REF!</f>
        <v>#REF!</v>
      </c>
      <c r="BU182" s="42" t="e">
        <f>'Master Sheet'!#REF!</f>
        <v>#REF!</v>
      </c>
      <c r="BV182" s="42" t="e">
        <f>'Master Sheet'!#REF!</f>
        <v>#REF!</v>
      </c>
      <c r="BW182" s="42" t="e">
        <f>'Master Sheet'!#REF!</f>
        <v>#REF!</v>
      </c>
      <c r="BX182" s="42" t="e">
        <f>'Master Sheet'!#REF!</f>
        <v>#REF!</v>
      </c>
      <c r="BY182" s="42" t="e">
        <f>'Master Sheet'!#REF!</f>
        <v>#REF!</v>
      </c>
    </row>
    <row r="183" spans="1:7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121"/>
      <c r="K183" s="2"/>
      <c r="AP183" s="42" t="e">
        <f>'Master Sheet'!#REF!</f>
        <v>#REF!</v>
      </c>
      <c r="AQ183" s="42" t="e">
        <f>'Master Sheet'!#REF!</f>
        <v>#REF!</v>
      </c>
      <c r="AR183" s="42" t="e">
        <f>'Master Sheet'!#REF!</f>
        <v>#REF!</v>
      </c>
      <c r="AS183" s="42" t="e">
        <f>'Master Sheet'!#REF!</f>
        <v>#REF!</v>
      </c>
      <c r="AT183" s="42" t="e">
        <f>'Master Sheet'!#REF!</f>
        <v>#REF!</v>
      </c>
      <c r="AU183" s="42" t="e">
        <f>'Master Sheet'!#REF!</f>
        <v>#REF!</v>
      </c>
      <c r="AV183" s="42" t="e">
        <f>'Master Sheet'!#REF!</f>
        <v>#REF!</v>
      </c>
      <c r="AW183" s="42" t="e">
        <f>'Master Sheet'!#REF!</f>
        <v>#REF!</v>
      </c>
      <c r="AX183" s="42" t="e">
        <f>'Master Sheet'!#REF!</f>
        <v>#REF!</v>
      </c>
      <c r="AY183" s="42" t="e">
        <f>'Master Sheet'!#REF!</f>
        <v>#REF!</v>
      </c>
      <c r="AZ183" s="42" t="e">
        <f>'Master Sheet'!#REF!</f>
        <v>#REF!</v>
      </c>
      <c r="BA183" s="42" t="e">
        <f>'Master Sheet'!#REF!</f>
        <v>#REF!</v>
      </c>
      <c r="BB183" s="42" t="e">
        <f>'Master Sheet'!#REF!</f>
        <v>#REF!</v>
      </c>
      <c r="BC183" s="42" t="e">
        <f>'Master Sheet'!#REF!</f>
        <v>#REF!</v>
      </c>
      <c r="BD183" s="42" t="e">
        <f>'Master Sheet'!#REF!</f>
        <v>#REF!</v>
      </c>
      <c r="BE183" s="42" t="e">
        <f>'Master Sheet'!#REF!</f>
        <v>#REF!</v>
      </c>
      <c r="BF183" s="42" t="e">
        <f>'Master Sheet'!#REF!</f>
        <v>#REF!</v>
      </c>
      <c r="BG183" s="42" t="e">
        <f>'Master Sheet'!#REF!</f>
        <v>#REF!</v>
      </c>
      <c r="BH183" s="42" t="e">
        <f>'Master Sheet'!#REF!</f>
        <v>#REF!</v>
      </c>
      <c r="BI183" s="42" t="e">
        <f>'Master Sheet'!#REF!</f>
        <v>#REF!</v>
      </c>
      <c r="BJ183" s="42" t="e">
        <f>'Master Sheet'!#REF!</f>
        <v>#REF!</v>
      </c>
      <c r="BK183" s="42" t="e">
        <f>'Master Sheet'!#REF!</f>
        <v>#REF!</v>
      </c>
      <c r="BL183" s="42" t="e">
        <f>'Master Sheet'!#REF!</f>
        <v>#REF!</v>
      </c>
      <c r="BM183" s="42" t="e">
        <f>'Master Sheet'!#REF!</f>
        <v>#REF!</v>
      </c>
      <c r="BN183" s="42" t="e">
        <f>'Master Sheet'!#REF!</f>
        <v>#REF!</v>
      </c>
      <c r="BO183" s="42" t="e">
        <f>'Master Sheet'!#REF!</f>
        <v>#REF!</v>
      </c>
      <c r="BP183" s="42" t="e">
        <f>'Master Sheet'!#REF!</f>
        <v>#REF!</v>
      </c>
      <c r="BQ183" s="42" t="e">
        <f>'Master Sheet'!#REF!</f>
        <v>#REF!</v>
      </c>
      <c r="BR183" s="42" t="e">
        <f>'Master Sheet'!#REF!</f>
        <v>#REF!</v>
      </c>
      <c r="BS183" s="42" t="e">
        <f>'Master Sheet'!#REF!</f>
        <v>#REF!</v>
      </c>
      <c r="BT183" s="42" t="e">
        <f>'Master Sheet'!#REF!</f>
        <v>#REF!</v>
      </c>
      <c r="BU183" s="42" t="e">
        <f>'Master Sheet'!#REF!</f>
        <v>#REF!</v>
      </c>
      <c r="BV183" s="42" t="e">
        <f>'Master Sheet'!#REF!</f>
        <v>#REF!</v>
      </c>
      <c r="BW183" s="42" t="e">
        <f>'Master Sheet'!#REF!</f>
        <v>#REF!</v>
      </c>
      <c r="BX183" s="42" t="e">
        <f>'Master Sheet'!#REF!</f>
        <v>#REF!</v>
      </c>
      <c r="BY183" s="42" t="e">
        <f>'Master Sheet'!#REF!</f>
        <v>#REF!</v>
      </c>
    </row>
    <row r="184" spans="1:7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121"/>
      <c r="K184" s="2"/>
      <c r="AP184" s="42" t="e">
        <f>'Master Sheet'!#REF!</f>
        <v>#REF!</v>
      </c>
      <c r="AQ184" s="42" t="e">
        <f>'Master Sheet'!#REF!</f>
        <v>#REF!</v>
      </c>
      <c r="AR184" s="42" t="e">
        <f>'Master Sheet'!#REF!</f>
        <v>#REF!</v>
      </c>
      <c r="AS184" s="42" t="e">
        <f>'Master Sheet'!#REF!</f>
        <v>#REF!</v>
      </c>
      <c r="AT184" s="42" t="e">
        <f>'Master Sheet'!#REF!</f>
        <v>#REF!</v>
      </c>
      <c r="AU184" s="42" t="e">
        <f>'Master Sheet'!#REF!</f>
        <v>#REF!</v>
      </c>
      <c r="AV184" s="42" t="e">
        <f>'Master Sheet'!#REF!</f>
        <v>#REF!</v>
      </c>
      <c r="AW184" s="42" t="e">
        <f>'Master Sheet'!#REF!</f>
        <v>#REF!</v>
      </c>
      <c r="AX184" s="42" t="e">
        <f>'Master Sheet'!#REF!</f>
        <v>#REF!</v>
      </c>
      <c r="AY184" s="42" t="e">
        <f>'Master Sheet'!#REF!</f>
        <v>#REF!</v>
      </c>
      <c r="AZ184" s="42" t="e">
        <f>'Master Sheet'!#REF!</f>
        <v>#REF!</v>
      </c>
      <c r="BA184" s="42" t="e">
        <f>'Master Sheet'!#REF!</f>
        <v>#REF!</v>
      </c>
      <c r="BB184" s="42" t="e">
        <f>'Master Sheet'!#REF!</f>
        <v>#REF!</v>
      </c>
      <c r="BC184" s="42" t="e">
        <f>'Master Sheet'!#REF!</f>
        <v>#REF!</v>
      </c>
      <c r="BD184" s="42" t="e">
        <f>'Master Sheet'!#REF!</f>
        <v>#REF!</v>
      </c>
      <c r="BE184" s="42" t="e">
        <f>'Master Sheet'!#REF!</f>
        <v>#REF!</v>
      </c>
      <c r="BF184" s="42" t="e">
        <f>'Master Sheet'!#REF!</f>
        <v>#REF!</v>
      </c>
      <c r="BG184" s="42" t="e">
        <f>'Master Sheet'!#REF!</f>
        <v>#REF!</v>
      </c>
      <c r="BH184" s="42" t="e">
        <f>'Master Sheet'!#REF!</f>
        <v>#REF!</v>
      </c>
      <c r="BI184" s="42" t="e">
        <f>'Master Sheet'!#REF!</f>
        <v>#REF!</v>
      </c>
      <c r="BJ184" s="42" t="e">
        <f>'Master Sheet'!#REF!</f>
        <v>#REF!</v>
      </c>
      <c r="BK184" s="42" t="e">
        <f>'Master Sheet'!#REF!</f>
        <v>#REF!</v>
      </c>
      <c r="BL184" s="42" t="e">
        <f>'Master Sheet'!#REF!</f>
        <v>#REF!</v>
      </c>
      <c r="BM184" s="42" t="e">
        <f>'Master Sheet'!#REF!</f>
        <v>#REF!</v>
      </c>
      <c r="BN184" s="42" t="e">
        <f>'Master Sheet'!#REF!</f>
        <v>#REF!</v>
      </c>
      <c r="BO184" s="42" t="e">
        <f>'Master Sheet'!#REF!</f>
        <v>#REF!</v>
      </c>
      <c r="BP184" s="42" t="e">
        <f>'Master Sheet'!#REF!</f>
        <v>#REF!</v>
      </c>
      <c r="BQ184" s="42" t="e">
        <f>'Master Sheet'!#REF!</f>
        <v>#REF!</v>
      </c>
      <c r="BR184" s="42" t="e">
        <f>'Master Sheet'!#REF!</f>
        <v>#REF!</v>
      </c>
      <c r="BS184" s="42" t="e">
        <f>'Master Sheet'!#REF!</f>
        <v>#REF!</v>
      </c>
      <c r="BT184" s="42" t="e">
        <f>'Master Sheet'!#REF!</f>
        <v>#REF!</v>
      </c>
      <c r="BU184" s="42" t="e">
        <f>'Master Sheet'!#REF!</f>
        <v>#REF!</v>
      </c>
      <c r="BV184" s="42" t="e">
        <f>'Master Sheet'!#REF!</f>
        <v>#REF!</v>
      </c>
      <c r="BW184" s="42" t="e">
        <f>'Master Sheet'!#REF!</f>
        <v>#REF!</v>
      </c>
      <c r="BX184" s="42" t="e">
        <f>'Master Sheet'!#REF!</f>
        <v>#REF!</v>
      </c>
      <c r="BY184" s="42" t="e">
        <f>'Master Sheet'!#REF!</f>
        <v>#REF!</v>
      </c>
    </row>
    <row r="185" spans="1:7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121"/>
      <c r="K185" s="2"/>
      <c r="AP185" s="42" t="e">
        <f>'Master Sheet'!#REF!</f>
        <v>#REF!</v>
      </c>
      <c r="AQ185" s="42" t="e">
        <f>'Master Sheet'!#REF!</f>
        <v>#REF!</v>
      </c>
      <c r="AR185" s="42" t="e">
        <f>'Master Sheet'!#REF!</f>
        <v>#REF!</v>
      </c>
      <c r="AS185" s="42" t="e">
        <f>'Master Sheet'!#REF!</f>
        <v>#REF!</v>
      </c>
      <c r="AT185" s="42" t="e">
        <f>'Master Sheet'!#REF!</f>
        <v>#REF!</v>
      </c>
      <c r="AU185" s="42" t="e">
        <f>'Master Sheet'!#REF!</f>
        <v>#REF!</v>
      </c>
      <c r="AV185" s="42" t="e">
        <f>'Master Sheet'!#REF!</f>
        <v>#REF!</v>
      </c>
      <c r="AW185" s="42" t="e">
        <f>'Master Sheet'!#REF!</f>
        <v>#REF!</v>
      </c>
      <c r="AX185" s="42" t="e">
        <f>'Master Sheet'!#REF!</f>
        <v>#REF!</v>
      </c>
      <c r="AY185" s="42" t="e">
        <f>'Master Sheet'!#REF!</f>
        <v>#REF!</v>
      </c>
      <c r="AZ185" s="42" t="e">
        <f>'Master Sheet'!#REF!</f>
        <v>#REF!</v>
      </c>
      <c r="BA185" s="42" t="e">
        <f>'Master Sheet'!#REF!</f>
        <v>#REF!</v>
      </c>
      <c r="BB185" s="42" t="e">
        <f>'Master Sheet'!#REF!</f>
        <v>#REF!</v>
      </c>
      <c r="BC185" s="42" t="e">
        <f>'Master Sheet'!#REF!</f>
        <v>#REF!</v>
      </c>
      <c r="BD185" s="42" t="e">
        <f>'Master Sheet'!#REF!</f>
        <v>#REF!</v>
      </c>
      <c r="BE185" s="42" t="e">
        <f>'Master Sheet'!#REF!</f>
        <v>#REF!</v>
      </c>
      <c r="BF185" s="42" t="e">
        <f>'Master Sheet'!#REF!</f>
        <v>#REF!</v>
      </c>
      <c r="BG185" s="42" t="e">
        <f>'Master Sheet'!#REF!</f>
        <v>#REF!</v>
      </c>
      <c r="BH185" s="42" t="e">
        <f>'Master Sheet'!#REF!</f>
        <v>#REF!</v>
      </c>
      <c r="BI185" s="42" t="e">
        <f>'Master Sheet'!#REF!</f>
        <v>#REF!</v>
      </c>
      <c r="BJ185" s="42" t="e">
        <f>'Master Sheet'!#REF!</f>
        <v>#REF!</v>
      </c>
      <c r="BK185" s="42" t="e">
        <f>'Master Sheet'!#REF!</f>
        <v>#REF!</v>
      </c>
      <c r="BL185" s="42" t="e">
        <f>'Master Sheet'!#REF!</f>
        <v>#REF!</v>
      </c>
      <c r="BM185" s="42" t="e">
        <f>'Master Sheet'!#REF!</f>
        <v>#REF!</v>
      </c>
      <c r="BN185" s="42" t="e">
        <f>'Master Sheet'!#REF!</f>
        <v>#REF!</v>
      </c>
      <c r="BO185" s="42" t="e">
        <f>'Master Sheet'!#REF!</f>
        <v>#REF!</v>
      </c>
      <c r="BP185" s="42" t="e">
        <f>'Master Sheet'!#REF!</f>
        <v>#REF!</v>
      </c>
      <c r="BQ185" s="42" t="e">
        <f>'Master Sheet'!#REF!</f>
        <v>#REF!</v>
      </c>
      <c r="BR185" s="42" t="e">
        <f>'Master Sheet'!#REF!</f>
        <v>#REF!</v>
      </c>
      <c r="BS185" s="42" t="e">
        <f>'Master Sheet'!#REF!</f>
        <v>#REF!</v>
      </c>
      <c r="BT185" s="42" t="e">
        <f>'Master Sheet'!#REF!</f>
        <v>#REF!</v>
      </c>
      <c r="BU185" s="42" t="e">
        <f>'Master Sheet'!#REF!</f>
        <v>#REF!</v>
      </c>
      <c r="BV185" s="42" t="e">
        <f>'Master Sheet'!#REF!</f>
        <v>#REF!</v>
      </c>
      <c r="BW185" s="42" t="e">
        <f>'Master Sheet'!#REF!</f>
        <v>#REF!</v>
      </c>
      <c r="BX185" s="42" t="e">
        <f>'Master Sheet'!#REF!</f>
        <v>#REF!</v>
      </c>
      <c r="BY185" s="42" t="e">
        <f>'Master Sheet'!#REF!</f>
        <v>#REF!</v>
      </c>
    </row>
    <row r="186" spans="1:7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121"/>
      <c r="K186" s="2"/>
      <c r="AP186" s="42" t="e">
        <f>'Master Sheet'!#REF!</f>
        <v>#REF!</v>
      </c>
      <c r="AQ186" s="42" t="e">
        <f>'Master Sheet'!#REF!</f>
        <v>#REF!</v>
      </c>
      <c r="AR186" s="42" t="e">
        <f>'Master Sheet'!#REF!</f>
        <v>#REF!</v>
      </c>
      <c r="AS186" s="42" t="e">
        <f>'Master Sheet'!#REF!</f>
        <v>#REF!</v>
      </c>
      <c r="AT186" s="42" t="e">
        <f>'Master Sheet'!#REF!</f>
        <v>#REF!</v>
      </c>
      <c r="AU186" s="42" t="e">
        <f>'Master Sheet'!#REF!</f>
        <v>#REF!</v>
      </c>
      <c r="AV186" s="42" t="e">
        <f>'Master Sheet'!#REF!</f>
        <v>#REF!</v>
      </c>
      <c r="AW186" s="42" t="e">
        <f>'Master Sheet'!#REF!</f>
        <v>#REF!</v>
      </c>
      <c r="AX186" s="42" t="e">
        <f>'Master Sheet'!#REF!</f>
        <v>#REF!</v>
      </c>
      <c r="AY186" s="42" t="e">
        <f>'Master Sheet'!#REF!</f>
        <v>#REF!</v>
      </c>
      <c r="AZ186" s="42" t="e">
        <f>'Master Sheet'!#REF!</f>
        <v>#REF!</v>
      </c>
      <c r="BA186" s="42" t="e">
        <f>'Master Sheet'!#REF!</f>
        <v>#REF!</v>
      </c>
      <c r="BB186" s="42" t="e">
        <f>'Master Sheet'!#REF!</f>
        <v>#REF!</v>
      </c>
      <c r="BC186" s="42" t="e">
        <f>'Master Sheet'!#REF!</f>
        <v>#REF!</v>
      </c>
      <c r="BD186" s="42" t="e">
        <f>'Master Sheet'!#REF!</f>
        <v>#REF!</v>
      </c>
      <c r="BE186" s="42" t="e">
        <f>'Master Sheet'!#REF!</f>
        <v>#REF!</v>
      </c>
      <c r="BF186" s="42" t="e">
        <f>'Master Sheet'!#REF!</f>
        <v>#REF!</v>
      </c>
      <c r="BG186" s="42" t="e">
        <f>'Master Sheet'!#REF!</f>
        <v>#REF!</v>
      </c>
      <c r="BH186" s="42" t="e">
        <f>'Master Sheet'!#REF!</f>
        <v>#REF!</v>
      </c>
      <c r="BI186" s="42" t="e">
        <f>'Master Sheet'!#REF!</f>
        <v>#REF!</v>
      </c>
      <c r="BJ186" s="42" t="e">
        <f>'Master Sheet'!#REF!</f>
        <v>#REF!</v>
      </c>
      <c r="BK186" s="42" t="e">
        <f>'Master Sheet'!#REF!</f>
        <v>#REF!</v>
      </c>
      <c r="BL186" s="42" t="e">
        <f>'Master Sheet'!#REF!</f>
        <v>#REF!</v>
      </c>
      <c r="BM186" s="42" t="e">
        <f>'Master Sheet'!#REF!</f>
        <v>#REF!</v>
      </c>
      <c r="BN186" s="42" t="e">
        <f>'Master Sheet'!#REF!</f>
        <v>#REF!</v>
      </c>
      <c r="BO186" s="42" t="e">
        <f>'Master Sheet'!#REF!</f>
        <v>#REF!</v>
      </c>
      <c r="BP186" s="42" t="e">
        <f>'Master Sheet'!#REF!</f>
        <v>#REF!</v>
      </c>
      <c r="BQ186" s="42" t="e">
        <f>'Master Sheet'!#REF!</f>
        <v>#REF!</v>
      </c>
      <c r="BR186" s="42" t="e">
        <f>'Master Sheet'!#REF!</f>
        <v>#REF!</v>
      </c>
      <c r="BS186" s="42" t="e">
        <f>'Master Sheet'!#REF!</f>
        <v>#REF!</v>
      </c>
      <c r="BT186" s="42" t="e">
        <f>'Master Sheet'!#REF!</f>
        <v>#REF!</v>
      </c>
      <c r="BU186" s="42" t="e">
        <f>'Master Sheet'!#REF!</f>
        <v>#REF!</v>
      </c>
      <c r="BV186" s="42" t="e">
        <f>'Master Sheet'!#REF!</f>
        <v>#REF!</v>
      </c>
      <c r="BW186" s="42" t="e">
        <f>'Master Sheet'!#REF!</f>
        <v>#REF!</v>
      </c>
      <c r="BX186" s="42" t="e">
        <f>'Master Sheet'!#REF!</f>
        <v>#REF!</v>
      </c>
      <c r="BY186" s="42" t="e">
        <f>'Master Sheet'!#REF!</f>
        <v>#REF!</v>
      </c>
    </row>
    <row r="187" spans="1:7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121"/>
      <c r="K187" s="2"/>
      <c r="AP187" s="42" t="e">
        <f>'Master Sheet'!#REF!</f>
        <v>#REF!</v>
      </c>
      <c r="AQ187" s="42" t="e">
        <f>'Master Sheet'!#REF!</f>
        <v>#REF!</v>
      </c>
      <c r="AR187" s="42" t="e">
        <f>'Master Sheet'!#REF!</f>
        <v>#REF!</v>
      </c>
      <c r="AS187" s="42" t="e">
        <f>'Master Sheet'!#REF!</f>
        <v>#REF!</v>
      </c>
      <c r="AT187" s="42" t="e">
        <f>'Master Sheet'!#REF!</f>
        <v>#REF!</v>
      </c>
      <c r="AU187" s="42" t="e">
        <f>'Master Sheet'!#REF!</f>
        <v>#REF!</v>
      </c>
      <c r="AV187" s="42" t="e">
        <f>'Master Sheet'!#REF!</f>
        <v>#REF!</v>
      </c>
      <c r="AW187" s="42" t="e">
        <f>'Master Sheet'!#REF!</f>
        <v>#REF!</v>
      </c>
      <c r="AX187" s="42" t="e">
        <f>'Master Sheet'!#REF!</f>
        <v>#REF!</v>
      </c>
      <c r="AY187" s="42" t="e">
        <f>'Master Sheet'!#REF!</f>
        <v>#REF!</v>
      </c>
      <c r="AZ187" s="42" t="e">
        <f>'Master Sheet'!#REF!</f>
        <v>#REF!</v>
      </c>
      <c r="BA187" s="42" t="e">
        <f>'Master Sheet'!#REF!</f>
        <v>#REF!</v>
      </c>
      <c r="BB187" s="42" t="e">
        <f>'Master Sheet'!#REF!</f>
        <v>#REF!</v>
      </c>
      <c r="BC187" s="42" t="e">
        <f>'Master Sheet'!#REF!</f>
        <v>#REF!</v>
      </c>
      <c r="BD187" s="42" t="e">
        <f>'Master Sheet'!#REF!</f>
        <v>#REF!</v>
      </c>
      <c r="BE187" s="42" t="e">
        <f>'Master Sheet'!#REF!</f>
        <v>#REF!</v>
      </c>
      <c r="BF187" s="42" t="e">
        <f>'Master Sheet'!#REF!</f>
        <v>#REF!</v>
      </c>
      <c r="BG187" s="42" t="e">
        <f>'Master Sheet'!#REF!</f>
        <v>#REF!</v>
      </c>
      <c r="BH187" s="42" t="e">
        <f>'Master Sheet'!#REF!</f>
        <v>#REF!</v>
      </c>
      <c r="BI187" s="42" t="e">
        <f>'Master Sheet'!#REF!</f>
        <v>#REF!</v>
      </c>
      <c r="BJ187" s="42" t="e">
        <f>'Master Sheet'!#REF!</f>
        <v>#REF!</v>
      </c>
      <c r="BK187" s="42" t="e">
        <f>'Master Sheet'!#REF!</f>
        <v>#REF!</v>
      </c>
      <c r="BL187" s="42" t="e">
        <f>'Master Sheet'!#REF!</f>
        <v>#REF!</v>
      </c>
      <c r="BM187" s="42" t="e">
        <f>'Master Sheet'!#REF!</f>
        <v>#REF!</v>
      </c>
      <c r="BN187" s="42" t="e">
        <f>'Master Sheet'!#REF!</f>
        <v>#REF!</v>
      </c>
      <c r="BO187" s="42" t="e">
        <f>'Master Sheet'!#REF!</f>
        <v>#REF!</v>
      </c>
      <c r="BP187" s="42" t="e">
        <f>'Master Sheet'!#REF!</f>
        <v>#REF!</v>
      </c>
      <c r="BQ187" s="42" t="e">
        <f>'Master Sheet'!#REF!</f>
        <v>#REF!</v>
      </c>
      <c r="BR187" s="42" t="e">
        <f>'Master Sheet'!#REF!</f>
        <v>#REF!</v>
      </c>
      <c r="BS187" s="42" t="e">
        <f>'Master Sheet'!#REF!</f>
        <v>#REF!</v>
      </c>
      <c r="BT187" s="42" t="e">
        <f>'Master Sheet'!#REF!</f>
        <v>#REF!</v>
      </c>
      <c r="BU187" s="42" t="e">
        <f>'Master Sheet'!#REF!</f>
        <v>#REF!</v>
      </c>
      <c r="BV187" s="42" t="e">
        <f>'Master Sheet'!#REF!</f>
        <v>#REF!</v>
      </c>
      <c r="BW187" s="42" t="e">
        <f>'Master Sheet'!#REF!</f>
        <v>#REF!</v>
      </c>
      <c r="BX187" s="42" t="e">
        <f>'Master Sheet'!#REF!</f>
        <v>#REF!</v>
      </c>
      <c r="BY187" s="42" t="e">
        <f>'Master Sheet'!#REF!</f>
        <v>#REF!</v>
      </c>
    </row>
    <row r="188" spans="1:7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121"/>
      <c r="K188" s="2"/>
      <c r="AP188" s="42" t="e">
        <f>'Master Sheet'!#REF!</f>
        <v>#REF!</v>
      </c>
      <c r="AQ188" s="42" t="e">
        <f>'Master Sheet'!#REF!</f>
        <v>#REF!</v>
      </c>
      <c r="AR188" s="42" t="e">
        <f>'Master Sheet'!#REF!</f>
        <v>#REF!</v>
      </c>
      <c r="AS188" s="42" t="e">
        <f>'Master Sheet'!#REF!</f>
        <v>#REF!</v>
      </c>
      <c r="AT188" s="42" t="e">
        <f>'Master Sheet'!#REF!</f>
        <v>#REF!</v>
      </c>
      <c r="AU188" s="42" t="e">
        <f>'Master Sheet'!#REF!</f>
        <v>#REF!</v>
      </c>
      <c r="AV188" s="42" t="e">
        <f>'Master Sheet'!#REF!</f>
        <v>#REF!</v>
      </c>
      <c r="AW188" s="42" t="e">
        <f>'Master Sheet'!#REF!</f>
        <v>#REF!</v>
      </c>
      <c r="AX188" s="42" t="e">
        <f>'Master Sheet'!#REF!</f>
        <v>#REF!</v>
      </c>
      <c r="AY188" s="42" t="e">
        <f>'Master Sheet'!#REF!</f>
        <v>#REF!</v>
      </c>
      <c r="AZ188" s="42" t="e">
        <f>'Master Sheet'!#REF!</f>
        <v>#REF!</v>
      </c>
      <c r="BA188" s="42" t="e">
        <f>'Master Sheet'!#REF!</f>
        <v>#REF!</v>
      </c>
      <c r="BB188" s="42" t="e">
        <f>'Master Sheet'!#REF!</f>
        <v>#REF!</v>
      </c>
      <c r="BC188" s="42" t="e">
        <f>'Master Sheet'!#REF!</f>
        <v>#REF!</v>
      </c>
      <c r="BD188" s="42" t="e">
        <f>'Master Sheet'!#REF!</f>
        <v>#REF!</v>
      </c>
      <c r="BE188" s="42" t="e">
        <f>'Master Sheet'!#REF!</f>
        <v>#REF!</v>
      </c>
      <c r="BF188" s="42" t="e">
        <f>'Master Sheet'!#REF!</f>
        <v>#REF!</v>
      </c>
      <c r="BG188" s="42" t="e">
        <f>'Master Sheet'!#REF!</f>
        <v>#REF!</v>
      </c>
      <c r="BH188" s="42" t="e">
        <f>'Master Sheet'!#REF!</f>
        <v>#REF!</v>
      </c>
      <c r="BI188" s="42" t="e">
        <f>'Master Sheet'!#REF!</f>
        <v>#REF!</v>
      </c>
      <c r="BJ188" s="42" t="e">
        <f>'Master Sheet'!#REF!</f>
        <v>#REF!</v>
      </c>
      <c r="BK188" s="42" t="e">
        <f>'Master Sheet'!#REF!</f>
        <v>#REF!</v>
      </c>
      <c r="BL188" s="42" t="e">
        <f>'Master Sheet'!#REF!</f>
        <v>#REF!</v>
      </c>
      <c r="BM188" s="42" t="e">
        <f>'Master Sheet'!#REF!</f>
        <v>#REF!</v>
      </c>
      <c r="BN188" s="42" t="e">
        <f>'Master Sheet'!#REF!</f>
        <v>#REF!</v>
      </c>
      <c r="BO188" s="42" t="e">
        <f>'Master Sheet'!#REF!</f>
        <v>#REF!</v>
      </c>
      <c r="BP188" s="42" t="e">
        <f>'Master Sheet'!#REF!</f>
        <v>#REF!</v>
      </c>
      <c r="BQ188" s="42" t="e">
        <f>'Master Sheet'!#REF!</f>
        <v>#REF!</v>
      </c>
      <c r="BR188" s="42" t="e">
        <f>'Master Sheet'!#REF!</f>
        <v>#REF!</v>
      </c>
      <c r="BS188" s="42" t="e">
        <f>'Master Sheet'!#REF!</f>
        <v>#REF!</v>
      </c>
      <c r="BT188" s="42" t="e">
        <f>'Master Sheet'!#REF!</f>
        <v>#REF!</v>
      </c>
      <c r="BU188" s="42" t="e">
        <f>'Master Sheet'!#REF!</f>
        <v>#REF!</v>
      </c>
      <c r="BV188" s="42" t="e">
        <f>'Master Sheet'!#REF!</f>
        <v>#REF!</v>
      </c>
      <c r="BW188" s="42" t="e">
        <f>'Master Sheet'!#REF!</f>
        <v>#REF!</v>
      </c>
      <c r="BX188" s="42" t="e">
        <f>'Master Sheet'!#REF!</f>
        <v>#REF!</v>
      </c>
      <c r="BY188" s="42" t="e">
        <f>'Master Sheet'!#REF!</f>
        <v>#REF!</v>
      </c>
    </row>
    <row r="189" spans="1:7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121"/>
      <c r="K189" s="2"/>
      <c r="AP189" s="42" t="e">
        <f>'Master Sheet'!#REF!</f>
        <v>#REF!</v>
      </c>
      <c r="AQ189" s="42" t="e">
        <f>'Master Sheet'!#REF!</f>
        <v>#REF!</v>
      </c>
      <c r="AR189" s="42" t="e">
        <f>'Master Sheet'!#REF!</f>
        <v>#REF!</v>
      </c>
      <c r="AS189" s="42" t="e">
        <f>'Master Sheet'!#REF!</f>
        <v>#REF!</v>
      </c>
      <c r="AT189" s="42" t="e">
        <f>'Master Sheet'!#REF!</f>
        <v>#REF!</v>
      </c>
      <c r="AU189" s="42" t="e">
        <f>'Master Sheet'!#REF!</f>
        <v>#REF!</v>
      </c>
      <c r="AV189" s="42" t="e">
        <f>'Master Sheet'!#REF!</f>
        <v>#REF!</v>
      </c>
      <c r="AW189" s="42" t="e">
        <f>'Master Sheet'!#REF!</f>
        <v>#REF!</v>
      </c>
      <c r="AX189" s="42" t="e">
        <f>'Master Sheet'!#REF!</f>
        <v>#REF!</v>
      </c>
      <c r="AY189" s="42" t="e">
        <f>'Master Sheet'!#REF!</f>
        <v>#REF!</v>
      </c>
      <c r="AZ189" s="42" t="e">
        <f>'Master Sheet'!#REF!</f>
        <v>#REF!</v>
      </c>
      <c r="BA189" s="42" t="e">
        <f>'Master Sheet'!#REF!</f>
        <v>#REF!</v>
      </c>
      <c r="BB189" s="42" t="e">
        <f>'Master Sheet'!#REF!</f>
        <v>#REF!</v>
      </c>
      <c r="BC189" s="42" t="e">
        <f>'Master Sheet'!#REF!</f>
        <v>#REF!</v>
      </c>
      <c r="BD189" s="42" t="e">
        <f>'Master Sheet'!#REF!</f>
        <v>#REF!</v>
      </c>
      <c r="BE189" s="42" t="e">
        <f>'Master Sheet'!#REF!</f>
        <v>#REF!</v>
      </c>
      <c r="BF189" s="42" t="e">
        <f>'Master Sheet'!#REF!</f>
        <v>#REF!</v>
      </c>
      <c r="BG189" s="42" t="e">
        <f>'Master Sheet'!#REF!</f>
        <v>#REF!</v>
      </c>
      <c r="BH189" s="42" t="e">
        <f>'Master Sheet'!#REF!</f>
        <v>#REF!</v>
      </c>
      <c r="BI189" s="42" t="e">
        <f>'Master Sheet'!#REF!</f>
        <v>#REF!</v>
      </c>
      <c r="BJ189" s="42" t="e">
        <f>'Master Sheet'!#REF!</f>
        <v>#REF!</v>
      </c>
      <c r="BK189" s="42" t="e">
        <f>'Master Sheet'!#REF!</f>
        <v>#REF!</v>
      </c>
      <c r="BL189" s="42" t="e">
        <f>'Master Sheet'!#REF!</f>
        <v>#REF!</v>
      </c>
      <c r="BM189" s="42" t="e">
        <f>'Master Sheet'!#REF!</f>
        <v>#REF!</v>
      </c>
      <c r="BN189" s="42" t="e">
        <f>'Master Sheet'!#REF!</f>
        <v>#REF!</v>
      </c>
      <c r="BO189" s="42" t="e">
        <f>'Master Sheet'!#REF!</f>
        <v>#REF!</v>
      </c>
      <c r="BP189" s="42" t="e">
        <f>'Master Sheet'!#REF!</f>
        <v>#REF!</v>
      </c>
      <c r="BQ189" s="42" t="e">
        <f>'Master Sheet'!#REF!</f>
        <v>#REF!</v>
      </c>
      <c r="BR189" s="42" t="e">
        <f>'Master Sheet'!#REF!</f>
        <v>#REF!</v>
      </c>
      <c r="BS189" s="42" t="e">
        <f>'Master Sheet'!#REF!</f>
        <v>#REF!</v>
      </c>
      <c r="BT189" s="42" t="e">
        <f>'Master Sheet'!#REF!</f>
        <v>#REF!</v>
      </c>
      <c r="BU189" s="42" t="e">
        <f>'Master Sheet'!#REF!</f>
        <v>#REF!</v>
      </c>
      <c r="BV189" s="42" t="e">
        <f>'Master Sheet'!#REF!</f>
        <v>#REF!</v>
      </c>
      <c r="BW189" s="42" t="e">
        <f>'Master Sheet'!#REF!</f>
        <v>#REF!</v>
      </c>
      <c r="BX189" s="42" t="e">
        <f>'Master Sheet'!#REF!</f>
        <v>#REF!</v>
      </c>
      <c r="BY189" s="42" t="e">
        <f>'Master Sheet'!#REF!</f>
        <v>#REF!</v>
      </c>
    </row>
    <row r="190" spans="1:7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121"/>
      <c r="K190" s="2"/>
      <c r="AP190" s="42" t="e">
        <f>'Master Sheet'!#REF!</f>
        <v>#REF!</v>
      </c>
      <c r="AQ190" s="42" t="e">
        <f>'Master Sheet'!#REF!</f>
        <v>#REF!</v>
      </c>
      <c r="AR190" s="42" t="e">
        <f>'Master Sheet'!#REF!</f>
        <v>#REF!</v>
      </c>
      <c r="AS190" s="42" t="e">
        <f>'Master Sheet'!#REF!</f>
        <v>#REF!</v>
      </c>
      <c r="AT190" s="42" t="e">
        <f>'Master Sheet'!#REF!</f>
        <v>#REF!</v>
      </c>
      <c r="AU190" s="42" t="e">
        <f>'Master Sheet'!#REF!</f>
        <v>#REF!</v>
      </c>
      <c r="AV190" s="42" t="e">
        <f>'Master Sheet'!#REF!</f>
        <v>#REF!</v>
      </c>
      <c r="AW190" s="42" t="e">
        <f>'Master Sheet'!#REF!</f>
        <v>#REF!</v>
      </c>
      <c r="AX190" s="42" t="e">
        <f>'Master Sheet'!#REF!</f>
        <v>#REF!</v>
      </c>
      <c r="AY190" s="42" t="e">
        <f>'Master Sheet'!#REF!</f>
        <v>#REF!</v>
      </c>
      <c r="AZ190" s="42" t="e">
        <f>'Master Sheet'!#REF!</f>
        <v>#REF!</v>
      </c>
      <c r="BA190" s="42" t="e">
        <f>'Master Sheet'!#REF!</f>
        <v>#REF!</v>
      </c>
      <c r="BB190" s="42" t="e">
        <f>'Master Sheet'!#REF!</f>
        <v>#REF!</v>
      </c>
      <c r="BC190" s="42" t="e">
        <f>'Master Sheet'!#REF!</f>
        <v>#REF!</v>
      </c>
      <c r="BD190" s="42" t="e">
        <f>'Master Sheet'!#REF!</f>
        <v>#REF!</v>
      </c>
      <c r="BE190" s="42" t="e">
        <f>'Master Sheet'!#REF!</f>
        <v>#REF!</v>
      </c>
      <c r="BF190" s="42" t="e">
        <f>'Master Sheet'!#REF!</f>
        <v>#REF!</v>
      </c>
      <c r="BG190" s="42" t="e">
        <f>'Master Sheet'!#REF!</f>
        <v>#REF!</v>
      </c>
      <c r="BH190" s="42" t="e">
        <f>'Master Sheet'!#REF!</f>
        <v>#REF!</v>
      </c>
      <c r="BI190" s="42" t="e">
        <f>'Master Sheet'!#REF!</f>
        <v>#REF!</v>
      </c>
      <c r="BJ190" s="42" t="e">
        <f>'Master Sheet'!#REF!</f>
        <v>#REF!</v>
      </c>
      <c r="BK190" s="42" t="e">
        <f>'Master Sheet'!#REF!</f>
        <v>#REF!</v>
      </c>
      <c r="BL190" s="42" t="e">
        <f>'Master Sheet'!#REF!</f>
        <v>#REF!</v>
      </c>
      <c r="BM190" s="42" t="e">
        <f>'Master Sheet'!#REF!</f>
        <v>#REF!</v>
      </c>
      <c r="BN190" s="42" t="e">
        <f>'Master Sheet'!#REF!</f>
        <v>#REF!</v>
      </c>
      <c r="BO190" s="42" t="e">
        <f>'Master Sheet'!#REF!</f>
        <v>#REF!</v>
      </c>
      <c r="BP190" s="42" t="e">
        <f>'Master Sheet'!#REF!</f>
        <v>#REF!</v>
      </c>
      <c r="BQ190" s="42" t="e">
        <f>'Master Sheet'!#REF!</f>
        <v>#REF!</v>
      </c>
      <c r="BR190" s="42" t="e">
        <f>'Master Sheet'!#REF!</f>
        <v>#REF!</v>
      </c>
      <c r="BS190" s="42" t="e">
        <f>'Master Sheet'!#REF!</f>
        <v>#REF!</v>
      </c>
      <c r="BT190" s="42" t="e">
        <f>'Master Sheet'!#REF!</f>
        <v>#REF!</v>
      </c>
      <c r="BU190" s="42" t="e">
        <f>'Master Sheet'!#REF!</f>
        <v>#REF!</v>
      </c>
      <c r="BV190" s="42" t="e">
        <f>'Master Sheet'!#REF!</f>
        <v>#REF!</v>
      </c>
      <c r="BW190" s="42" t="e">
        <f>'Master Sheet'!#REF!</f>
        <v>#REF!</v>
      </c>
      <c r="BX190" s="42" t="e">
        <f>'Master Sheet'!#REF!</f>
        <v>#REF!</v>
      </c>
      <c r="BY190" s="42" t="e">
        <f>'Master Sheet'!#REF!</f>
        <v>#REF!</v>
      </c>
    </row>
    <row r="191" spans="1:7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121"/>
      <c r="K191" s="2"/>
      <c r="AP191" s="42" t="e">
        <f>'Master Sheet'!#REF!</f>
        <v>#REF!</v>
      </c>
      <c r="AQ191" s="42" t="e">
        <f>'Master Sheet'!#REF!</f>
        <v>#REF!</v>
      </c>
      <c r="AR191" s="42" t="e">
        <f>'Master Sheet'!#REF!</f>
        <v>#REF!</v>
      </c>
      <c r="AS191" s="42" t="e">
        <f>'Master Sheet'!#REF!</f>
        <v>#REF!</v>
      </c>
      <c r="AT191" s="42" t="e">
        <f>'Master Sheet'!#REF!</f>
        <v>#REF!</v>
      </c>
      <c r="AU191" s="42" t="e">
        <f>'Master Sheet'!#REF!</f>
        <v>#REF!</v>
      </c>
      <c r="AV191" s="42" t="e">
        <f>'Master Sheet'!#REF!</f>
        <v>#REF!</v>
      </c>
      <c r="AW191" s="42" t="e">
        <f>'Master Sheet'!#REF!</f>
        <v>#REF!</v>
      </c>
      <c r="AX191" s="42" t="e">
        <f>'Master Sheet'!#REF!</f>
        <v>#REF!</v>
      </c>
      <c r="AY191" s="42" t="e">
        <f>'Master Sheet'!#REF!</f>
        <v>#REF!</v>
      </c>
      <c r="AZ191" s="42" t="e">
        <f>'Master Sheet'!#REF!</f>
        <v>#REF!</v>
      </c>
      <c r="BA191" s="42" t="e">
        <f>'Master Sheet'!#REF!</f>
        <v>#REF!</v>
      </c>
      <c r="BB191" s="42" t="e">
        <f>'Master Sheet'!#REF!</f>
        <v>#REF!</v>
      </c>
      <c r="BC191" s="42" t="e">
        <f>'Master Sheet'!#REF!</f>
        <v>#REF!</v>
      </c>
      <c r="BD191" s="42" t="e">
        <f>'Master Sheet'!#REF!</f>
        <v>#REF!</v>
      </c>
      <c r="BE191" s="42" t="e">
        <f>'Master Sheet'!#REF!</f>
        <v>#REF!</v>
      </c>
      <c r="BF191" s="42" t="e">
        <f>'Master Sheet'!#REF!</f>
        <v>#REF!</v>
      </c>
      <c r="BG191" s="42" t="e">
        <f>'Master Sheet'!#REF!</f>
        <v>#REF!</v>
      </c>
      <c r="BH191" s="42" t="e">
        <f>'Master Sheet'!#REF!</f>
        <v>#REF!</v>
      </c>
      <c r="BI191" s="42" t="e">
        <f>'Master Sheet'!#REF!</f>
        <v>#REF!</v>
      </c>
      <c r="BJ191" s="42" t="e">
        <f>'Master Sheet'!#REF!</f>
        <v>#REF!</v>
      </c>
      <c r="BK191" s="42" t="e">
        <f>'Master Sheet'!#REF!</f>
        <v>#REF!</v>
      </c>
      <c r="BL191" s="42" t="e">
        <f>'Master Sheet'!#REF!</f>
        <v>#REF!</v>
      </c>
      <c r="BM191" s="42" t="e">
        <f>'Master Sheet'!#REF!</f>
        <v>#REF!</v>
      </c>
      <c r="BN191" s="42" t="e">
        <f>'Master Sheet'!#REF!</f>
        <v>#REF!</v>
      </c>
      <c r="BO191" s="42" t="e">
        <f>'Master Sheet'!#REF!</f>
        <v>#REF!</v>
      </c>
      <c r="BP191" s="42" t="e">
        <f>'Master Sheet'!#REF!</f>
        <v>#REF!</v>
      </c>
      <c r="BQ191" s="42" t="e">
        <f>'Master Sheet'!#REF!</f>
        <v>#REF!</v>
      </c>
      <c r="BR191" s="42" t="e">
        <f>'Master Sheet'!#REF!</f>
        <v>#REF!</v>
      </c>
      <c r="BS191" s="42" t="e">
        <f>'Master Sheet'!#REF!</f>
        <v>#REF!</v>
      </c>
      <c r="BT191" s="42" t="e">
        <f>'Master Sheet'!#REF!</f>
        <v>#REF!</v>
      </c>
      <c r="BU191" s="42" t="e">
        <f>'Master Sheet'!#REF!</f>
        <v>#REF!</v>
      </c>
      <c r="BV191" s="42" t="e">
        <f>'Master Sheet'!#REF!</f>
        <v>#REF!</v>
      </c>
      <c r="BW191" s="42" t="e">
        <f>'Master Sheet'!#REF!</f>
        <v>#REF!</v>
      </c>
      <c r="BX191" s="42" t="e">
        <f>'Master Sheet'!#REF!</f>
        <v>#REF!</v>
      </c>
      <c r="BY191" s="42" t="e">
        <f>'Master Sheet'!#REF!</f>
        <v>#REF!</v>
      </c>
    </row>
    <row r="192" spans="1:7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121"/>
      <c r="K192" s="2"/>
      <c r="AP192" s="42" t="e">
        <f>'Master Sheet'!#REF!</f>
        <v>#REF!</v>
      </c>
      <c r="AQ192" s="42" t="e">
        <f>'Master Sheet'!#REF!</f>
        <v>#REF!</v>
      </c>
      <c r="AR192" s="42" t="e">
        <f>'Master Sheet'!#REF!</f>
        <v>#REF!</v>
      </c>
      <c r="AS192" s="42" t="e">
        <f>'Master Sheet'!#REF!</f>
        <v>#REF!</v>
      </c>
      <c r="AT192" s="42" t="e">
        <f>'Master Sheet'!#REF!</f>
        <v>#REF!</v>
      </c>
      <c r="AU192" s="42" t="e">
        <f>'Master Sheet'!#REF!</f>
        <v>#REF!</v>
      </c>
      <c r="AV192" s="42" t="e">
        <f>'Master Sheet'!#REF!</f>
        <v>#REF!</v>
      </c>
      <c r="AW192" s="42" t="e">
        <f>'Master Sheet'!#REF!</f>
        <v>#REF!</v>
      </c>
      <c r="AX192" s="42" t="e">
        <f>'Master Sheet'!#REF!</f>
        <v>#REF!</v>
      </c>
      <c r="AY192" s="42" t="e">
        <f>'Master Sheet'!#REF!</f>
        <v>#REF!</v>
      </c>
      <c r="AZ192" s="42" t="e">
        <f>'Master Sheet'!#REF!</f>
        <v>#REF!</v>
      </c>
      <c r="BA192" s="42" t="e">
        <f>'Master Sheet'!#REF!</f>
        <v>#REF!</v>
      </c>
      <c r="BB192" s="42" t="e">
        <f>'Master Sheet'!#REF!</f>
        <v>#REF!</v>
      </c>
      <c r="BC192" s="42" t="e">
        <f>'Master Sheet'!#REF!</f>
        <v>#REF!</v>
      </c>
      <c r="BD192" s="42" t="e">
        <f>'Master Sheet'!#REF!</f>
        <v>#REF!</v>
      </c>
      <c r="BE192" s="42" t="e">
        <f>'Master Sheet'!#REF!</f>
        <v>#REF!</v>
      </c>
      <c r="BF192" s="42" t="e">
        <f>'Master Sheet'!#REF!</f>
        <v>#REF!</v>
      </c>
      <c r="BG192" s="42" t="e">
        <f>'Master Sheet'!#REF!</f>
        <v>#REF!</v>
      </c>
      <c r="BH192" s="42" t="e">
        <f>'Master Sheet'!#REF!</f>
        <v>#REF!</v>
      </c>
      <c r="BI192" s="42" t="e">
        <f>'Master Sheet'!#REF!</f>
        <v>#REF!</v>
      </c>
      <c r="BJ192" s="42" t="e">
        <f>'Master Sheet'!#REF!</f>
        <v>#REF!</v>
      </c>
      <c r="BK192" s="42" t="e">
        <f>'Master Sheet'!#REF!</f>
        <v>#REF!</v>
      </c>
      <c r="BL192" s="42" t="e">
        <f>'Master Sheet'!#REF!</f>
        <v>#REF!</v>
      </c>
      <c r="BM192" s="42" t="e">
        <f>'Master Sheet'!#REF!</f>
        <v>#REF!</v>
      </c>
      <c r="BN192" s="42" t="e">
        <f>'Master Sheet'!#REF!</f>
        <v>#REF!</v>
      </c>
      <c r="BO192" s="42" t="e">
        <f>'Master Sheet'!#REF!</f>
        <v>#REF!</v>
      </c>
      <c r="BP192" s="42" t="e">
        <f>'Master Sheet'!#REF!</f>
        <v>#REF!</v>
      </c>
      <c r="BQ192" s="42" t="e">
        <f>'Master Sheet'!#REF!</f>
        <v>#REF!</v>
      </c>
      <c r="BR192" s="42" t="e">
        <f>'Master Sheet'!#REF!</f>
        <v>#REF!</v>
      </c>
      <c r="BS192" s="42" t="e">
        <f>'Master Sheet'!#REF!</f>
        <v>#REF!</v>
      </c>
      <c r="BT192" s="42" t="e">
        <f>'Master Sheet'!#REF!</f>
        <v>#REF!</v>
      </c>
      <c r="BU192" s="42" t="e">
        <f>'Master Sheet'!#REF!</f>
        <v>#REF!</v>
      </c>
      <c r="BV192" s="42" t="e">
        <f>'Master Sheet'!#REF!</f>
        <v>#REF!</v>
      </c>
      <c r="BW192" s="42" t="e">
        <f>'Master Sheet'!#REF!</f>
        <v>#REF!</v>
      </c>
      <c r="BX192" s="42" t="e">
        <f>'Master Sheet'!#REF!</f>
        <v>#REF!</v>
      </c>
      <c r="BY192" s="42" t="e">
        <f>'Master Sheet'!#REF!</f>
        <v>#REF!</v>
      </c>
    </row>
    <row r="193" spans="1:77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121"/>
      <c r="K193" s="2"/>
      <c r="AP193" s="42" t="e">
        <f>'Master Sheet'!#REF!</f>
        <v>#REF!</v>
      </c>
      <c r="AQ193" s="42" t="e">
        <f>'Master Sheet'!#REF!</f>
        <v>#REF!</v>
      </c>
      <c r="AR193" s="42" t="e">
        <f>'Master Sheet'!#REF!</f>
        <v>#REF!</v>
      </c>
      <c r="AS193" s="42" t="e">
        <f>'Master Sheet'!#REF!</f>
        <v>#REF!</v>
      </c>
      <c r="AT193" s="42" t="e">
        <f>'Master Sheet'!#REF!</f>
        <v>#REF!</v>
      </c>
      <c r="AU193" s="42" t="e">
        <f>'Master Sheet'!#REF!</f>
        <v>#REF!</v>
      </c>
      <c r="AV193" s="42" t="e">
        <f>'Master Sheet'!#REF!</f>
        <v>#REF!</v>
      </c>
      <c r="AW193" s="42" t="e">
        <f>'Master Sheet'!#REF!</f>
        <v>#REF!</v>
      </c>
      <c r="AX193" s="42" t="e">
        <f>'Master Sheet'!#REF!</f>
        <v>#REF!</v>
      </c>
      <c r="AY193" s="42" t="e">
        <f>'Master Sheet'!#REF!</f>
        <v>#REF!</v>
      </c>
      <c r="AZ193" s="42" t="e">
        <f>'Master Sheet'!#REF!</f>
        <v>#REF!</v>
      </c>
      <c r="BA193" s="42" t="e">
        <f>'Master Sheet'!#REF!</f>
        <v>#REF!</v>
      </c>
      <c r="BB193" s="42" t="e">
        <f>'Master Sheet'!#REF!</f>
        <v>#REF!</v>
      </c>
      <c r="BC193" s="42" t="e">
        <f>'Master Sheet'!#REF!</f>
        <v>#REF!</v>
      </c>
      <c r="BD193" s="42" t="e">
        <f>'Master Sheet'!#REF!</f>
        <v>#REF!</v>
      </c>
      <c r="BE193" s="42" t="e">
        <f>'Master Sheet'!#REF!</f>
        <v>#REF!</v>
      </c>
      <c r="BF193" s="42" t="e">
        <f>'Master Sheet'!#REF!</f>
        <v>#REF!</v>
      </c>
      <c r="BG193" s="42" t="e">
        <f>'Master Sheet'!#REF!</f>
        <v>#REF!</v>
      </c>
      <c r="BH193" s="42" t="e">
        <f>'Master Sheet'!#REF!</f>
        <v>#REF!</v>
      </c>
      <c r="BI193" s="42" t="e">
        <f>'Master Sheet'!#REF!</f>
        <v>#REF!</v>
      </c>
      <c r="BJ193" s="42" t="e">
        <f>'Master Sheet'!#REF!</f>
        <v>#REF!</v>
      </c>
      <c r="BK193" s="42" t="e">
        <f>'Master Sheet'!#REF!</f>
        <v>#REF!</v>
      </c>
      <c r="BL193" s="42" t="e">
        <f>'Master Sheet'!#REF!</f>
        <v>#REF!</v>
      </c>
      <c r="BM193" s="42" t="e">
        <f>'Master Sheet'!#REF!</f>
        <v>#REF!</v>
      </c>
      <c r="BN193" s="42" t="e">
        <f>'Master Sheet'!#REF!</f>
        <v>#REF!</v>
      </c>
      <c r="BO193" s="42" t="e">
        <f>'Master Sheet'!#REF!</f>
        <v>#REF!</v>
      </c>
      <c r="BP193" s="42" t="e">
        <f>'Master Sheet'!#REF!</f>
        <v>#REF!</v>
      </c>
      <c r="BQ193" s="42" t="e">
        <f>'Master Sheet'!#REF!</f>
        <v>#REF!</v>
      </c>
      <c r="BR193" s="42" t="e">
        <f>'Master Sheet'!#REF!</f>
        <v>#REF!</v>
      </c>
      <c r="BS193" s="42" t="e">
        <f>'Master Sheet'!#REF!</f>
        <v>#REF!</v>
      </c>
      <c r="BT193" s="42" t="e">
        <f>'Master Sheet'!#REF!</f>
        <v>#REF!</v>
      </c>
      <c r="BU193" s="42" t="e">
        <f>'Master Sheet'!#REF!</f>
        <v>#REF!</v>
      </c>
      <c r="BV193" s="42" t="e">
        <f>'Master Sheet'!#REF!</f>
        <v>#REF!</v>
      </c>
      <c r="BW193" s="42" t="e">
        <f>'Master Sheet'!#REF!</f>
        <v>#REF!</v>
      </c>
      <c r="BX193" s="42" t="e">
        <f>'Master Sheet'!#REF!</f>
        <v>#REF!</v>
      </c>
      <c r="BY193" s="42" t="e">
        <f>'Master Sheet'!#REF!</f>
        <v>#REF!</v>
      </c>
    </row>
    <row r="194" spans="1:77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121"/>
      <c r="K194" s="2"/>
      <c r="AP194" s="42" t="e">
        <f>'Master Sheet'!#REF!</f>
        <v>#REF!</v>
      </c>
      <c r="AQ194" s="42" t="e">
        <f>'Master Sheet'!#REF!</f>
        <v>#REF!</v>
      </c>
      <c r="AR194" s="42" t="e">
        <f>'Master Sheet'!#REF!</f>
        <v>#REF!</v>
      </c>
      <c r="AS194" s="42" t="e">
        <f>'Master Sheet'!#REF!</f>
        <v>#REF!</v>
      </c>
      <c r="AT194" s="42" t="e">
        <f>'Master Sheet'!#REF!</f>
        <v>#REF!</v>
      </c>
      <c r="AU194" s="42" t="e">
        <f>'Master Sheet'!#REF!</f>
        <v>#REF!</v>
      </c>
      <c r="AV194" s="42" t="e">
        <f>'Master Sheet'!#REF!</f>
        <v>#REF!</v>
      </c>
      <c r="AW194" s="42" t="e">
        <f>'Master Sheet'!#REF!</f>
        <v>#REF!</v>
      </c>
      <c r="AX194" s="42" t="e">
        <f>'Master Sheet'!#REF!</f>
        <v>#REF!</v>
      </c>
      <c r="AY194" s="42" t="e">
        <f>'Master Sheet'!#REF!</f>
        <v>#REF!</v>
      </c>
      <c r="AZ194" s="42" t="e">
        <f>'Master Sheet'!#REF!</f>
        <v>#REF!</v>
      </c>
      <c r="BA194" s="42" t="e">
        <f>'Master Sheet'!#REF!</f>
        <v>#REF!</v>
      </c>
      <c r="BB194" s="42" t="e">
        <f>'Master Sheet'!#REF!</f>
        <v>#REF!</v>
      </c>
      <c r="BC194" s="42" t="e">
        <f>'Master Sheet'!#REF!</f>
        <v>#REF!</v>
      </c>
      <c r="BD194" s="42" t="e">
        <f>'Master Sheet'!#REF!</f>
        <v>#REF!</v>
      </c>
      <c r="BE194" s="42" t="e">
        <f>'Master Sheet'!#REF!</f>
        <v>#REF!</v>
      </c>
      <c r="BF194" s="42" t="e">
        <f>'Master Sheet'!#REF!</f>
        <v>#REF!</v>
      </c>
      <c r="BG194" s="42" t="e">
        <f>'Master Sheet'!#REF!</f>
        <v>#REF!</v>
      </c>
      <c r="BH194" s="42" t="e">
        <f>'Master Sheet'!#REF!</f>
        <v>#REF!</v>
      </c>
      <c r="BI194" s="42" t="e">
        <f>'Master Sheet'!#REF!</f>
        <v>#REF!</v>
      </c>
      <c r="BJ194" s="42" t="e">
        <f>'Master Sheet'!#REF!</f>
        <v>#REF!</v>
      </c>
      <c r="BK194" s="42" t="e">
        <f>'Master Sheet'!#REF!</f>
        <v>#REF!</v>
      </c>
      <c r="BL194" s="42" t="e">
        <f>'Master Sheet'!#REF!</f>
        <v>#REF!</v>
      </c>
      <c r="BM194" s="42" t="e">
        <f>'Master Sheet'!#REF!</f>
        <v>#REF!</v>
      </c>
      <c r="BN194" s="42" t="e">
        <f>'Master Sheet'!#REF!</f>
        <v>#REF!</v>
      </c>
      <c r="BO194" s="42" t="e">
        <f>'Master Sheet'!#REF!</f>
        <v>#REF!</v>
      </c>
      <c r="BP194" s="42" t="e">
        <f>'Master Sheet'!#REF!</f>
        <v>#REF!</v>
      </c>
      <c r="BQ194" s="42" t="e">
        <f>'Master Sheet'!#REF!</f>
        <v>#REF!</v>
      </c>
      <c r="BR194" s="42" t="e">
        <f>'Master Sheet'!#REF!</f>
        <v>#REF!</v>
      </c>
      <c r="BS194" s="42" t="e">
        <f>'Master Sheet'!#REF!</f>
        <v>#REF!</v>
      </c>
      <c r="BT194" s="42" t="e">
        <f>'Master Sheet'!#REF!</f>
        <v>#REF!</v>
      </c>
      <c r="BU194" s="42" t="e">
        <f>'Master Sheet'!#REF!</f>
        <v>#REF!</v>
      </c>
      <c r="BV194" s="42" t="e">
        <f>'Master Sheet'!#REF!</f>
        <v>#REF!</v>
      </c>
      <c r="BW194" s="42" t="e">
        <f>'Master Sheet'!#REF!</f>
        <v>#REF!</v>
      </c>
      <c r="BX194" s="42" t="e">
        <f>'Master Sheet'!#REF!</f>
        <v>#REF!</v>
      </c>
      <c r="BY194" s="42" t="e">
        <f>'Master Sheet'!#REF!</f>
        <v>#REF!</v>
      </c>
    </row>
    <row r="195" spans="1:77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121"/>
      <c r="K195" s="2"/>
      <c r="AP195" s="42" t="e">
        <f>'Master Sheet'!#REF!</f>
        <v>#REF!</v>
      </c>
      <c r="AQ195" s="42" t="e">
        <f>'Master Sheet'!#REF!</f>
        <v>#REF!</v>
      </c>
      <c r="AR195" s="42" t="e">
        <f>'Master Sheet'!#REF!</f>
        <v>#REF!</v>
      </c>
      <c r="AS195" s="42" t="e">
        <f>'Master Sheet'!#REF!</f>
        <v>#REF!</v>
      </c>
      <c r="AT195" s="42" t="e">
        <f>'Master Sheet'!#REF!</f>
        <v>#REF!</v>
      </c>
      <c r="AU195" s="42" t="e">
        <f>'Master Sheet'!#REF!</f>
        <v>#REF!</v>
      </c>
      <c r="AV195" s="42" t="e">
        <f>'Master Sheet'!#REF!</f>
        <v>#REF!</v>
      </c>
      <c r="AW195" s="42" t="e">
        <f>'Master Sheet'!#REF!</f>
        <v>#REF!</v>
      </c>
      <c r="AX195" s="42" t="e">
        <f>'Master Sheet'!#REF!</f>
        <v>#REF!</v>
      </c>
      <c r="AY195" s="42" t="e">
        <f>'Master Sheet'!#REF!</f>
        <v>#REF!</v>
      </c>
      <c r="AZ195" s="42" t="e">
        <f>'Master Sheet'!#REF!</f>
        <v>#REF!</v>
      </c>
      <c r="BA195" s="42" t="e">
        <f>'Master Sheet'!#REF!</f>
        <v>#REF!</v>
      </c>
      <c r="BB195" s="42" t="e">
        <f>'Master Sheet'!#REF!</f>
        <v>#REF!</v>
      </c>
      <c r="BC195" s="42" t="e">
        <f>'Master Sheet'!#REF!</f>
        <v>#REF!</v>
      </c>
      <c r="BD195" s="42" t="e">
        <f>'Master Sheet'!#REF!</f>
        <v>#REF!</v>
      </c>
      <c r="BE195" s="42" t="e">
        <f>'Master Sheet'!#REF!</f>
        <v>#REF!</v>
      </c>
      <c r="BF195" s="42" t="e">
        <f>'Master Sheet'!#REF!</f>
        <v>#REF!</v>
      </c>
      <c r="BG195" s="42" t="e">
        <f>'Master Sheet'!#REF!</f>
        <v>#REF!</v>
      </c>
      <c r="BH195" s="42" t="e">
        <f>'Master Sheet'!#REF!</f>
        <v>#REF!</v>
      </c>
      <c r="BI195" s="42" t="e">
        <f>'Master Sheet'!#REF!</f>
        <v>#REF!</v>
      </c>
      <c r="BJ195" s="42" t="e">
        <f>'Master Sheet'!#REF!</f>
        <v>#REF!</v>
      </c>
      <c r="BK195" s="42" t="e">
        <f>'Master Sheet'!#REF!</f>
        <v>#REF!</v>
      </c>
      <c r="BL195" s="42" t="e">
        <f>'Master Sheet'!#REF!</f>
        <v>#REF!</v>
      </c>
      <c r="BM195" s="42" t="e">
        <f>'Master Sheet'!#REF!</f>
        <v>#REF!</v>
      </c>
      <c r="BN195" s="42" t="e">
        <f>'Master Sheet'!#REF!</f>
        <v>#REF!</v>
      </c>
      <c r="BO195" s="42" t="e">
        <f>'Master Sheet'!#REF!</f>
        <v>#REF!</v>
      </c>
      <c r="BP195" s="42" t="e">
        <f>'Master Sheet'!#REF!</f>
        <v>#REF!</v>
      </c>
      <c r="BQ195" s="42" t="e">
        <f>'Master Sheet'!#REF!</f>
        <v>#REF!</v>
      </c>
      <c r="BR195" s="42" t="e">
        <f>'Master Sheet'!#REF!</f>
        <v>#REF!</v>
      </c>
      <c r="BS195" s="42" t="e">
        <f>'Master Sheet'!#REF!</f>
        <v>#REF!</v>
      </c>
      <c r="BT195" s="42" t="e">
        <f>'Master Sheet'!#REF!</f>
        <v>#REF!</v>
      </c>
      <c r="BU195" s="42" t="e">
        <f>'Master Sheet'!#REF!</f>
        <v>#REF!</v>
      </c>
      <c r="BV195" s="42" t="e">
        <f>'Master Sheet'!#REF!</f>
        <v>#REF!</v>
      </c>
      <c r="BW195" s="42" t="e">
        <f>'Master Sheet'!#REF!</f>
        <v>#REF!</v>
      </c>
      <c r="BX195" s="42" t="e">
        <f>'Master Sheet'!#REF!</f>
        <v>#REF!</v>
      </c>
      <c r="BY195" s="42" t="e">
        <f>'Master Sheet'!#REF!</f>
        <v>#REF!</v>
      </c>
    </row>
    <row r="196" spans="1:77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121"/>
      <c r="K196" s="2"/>
      <c r="AP196" s="42" t="e">
        <f>'Master Sheet'!#REF!</f>
        <v>#REF!</v>
      </c>
      <c r="AQ196" s="42" t="e">
        <f>'Master Sheet'!#REF!</f>
        <v>#REF!</v>
      </c>
      <c r="AR196" s="42" t="e">
        <f>'Master Sheet'!#REF!</f>
        <v>#REF!</v>
      </c>
      <c r="AS196" s="42" t="e">
        <f>'Master Sheet'!#REF!</f>
        <v>#REF!</v>
      </c>
      <c r="AT196" s="42" t="e">
        <f>'Master Sheet'!#REF!</f>
        <v>#REF!</v>
      </c>
      <c r="AU196" s="42" t="e">
        <f>'Master Sheet'!#REF!</f>
        <v>#REF!</v>
      </c>
      <c r="AV196" s="42" t="e">
        <f>'Master Sheet'!#REF!</f>
        <v>#REF!</v>
      </c>
      <c r="AW196" s="42" t="e">
        <f>'Master Sheet'!#REF!</f>
        <v>#REF!</v>
      </c>
      <c r="AX196" s="42" t="e">
        <f>'Master Sheet'!#REF!</f>
        <v>#REF!</v>
      </c>
      <c r="AY196" s="42" t="e">
        <f>'Master Sheet'!#REF!</f>
        <v>#REF!</v>
      </c>
      <c r="AZ196" s="42" t="e">
        <f>'Master Sheet'!#REF!</f>
        <v>#REF!</v>
      </c>
      <c r="BA196" s="42" t="e">
        <f>'Master Sheet'!#REF!</f>
        <v>#REF!</v>
      </c>
      <c r="BB196" s="42" t="e">
        <f>'Master Sheet'!#REF!</f>
        <v>#REF!</v>
      </c>
      <c r="BC196" s="42" t="e">
        <f>'Master Sheet'!#REF!</f>
        <v>#REF!</v>
      </c>
      <c r="BD196" s="42" t="e">
        <f>'Master Sheet'!#REF!</f>
        <v>#REF!</v>
      </c>
      <c r="BE196" s="42" t="e">
        <f>'Master Sheet'!#REF!</f>
        <v>#REF!</v>
      </c>
      <c r="BF196" s="42" t="e">
        <f>'Master Sheet'!#REF!</f>
        <v>#REF!</v>
      </c>
      <c r="BG196" s="42" t="e">
        <f>'Master Sheet'!#REF!</f>
        <v>#REF!</v>
      </c>
      <c r="BH196" s="42" t="e">
        <f>'Master Sheet'!#REF!</f>
        <v>#REF!</v>
      </c>
      <c r="BI196" s="42" t="e">
        <f>'Master Sheet'!#REF!</f>
        <v>#REF!</v>
      </c>
      <c r="BJ196" s="42" t="e">
        <f>'Master Sheet'!#REF!</f>
        <v>#REF!</v>
      </c>
      <c r="BK196" s="42" t="e">
        <f>'Master Sheet'!#REF!</f>
        <v>#REF!</v>
      </c>
      <c r="BL196" s="42" t="e">
        <f>'Master Sheet'!#REF!</f>
        <v>#REF!</v>
      </c>
      <c r="BM196" s="42" t="e">
        <f>'Master Sheet'!#REF!</f>
        <v>#REF!</v>
      </c>
      <c r="BN196" s="42" t="e">
        <f>'Master Sheet'!#REF!</f>
        <v>#REF!</v>
      </c>
      <c r="BO196" s="42" t="e">
        <f>'Master Sheet'!#REF!</f>
        <v>#REF!</v>
      </c>
      <c r="BP196" s="42" t="e">
        <f>'Master Sheet'!#REF!</f>
        <v>#REF!</v>
      </c>
      <c r="BQ196" s="42" t="e">
        <f>'Master Sheet'!#REF!</f>
        <v>#REF!</v>
      </c>
      <c r="BR196" s="42" t="e">
        <f>'Master Sheet'!#REF!</f>
        <v>#REF!</v>
      </c>
      <c r="BS196" s="42" t="e">
        <f>'Master Sheet'!#REF!</f>
        <v>#REF!</v>
      </c>
      <c r="BT196" s="42" t="e">
        <f>'Master Sheet'!#REF!</f>
        <v>#REF!</v>
      </c>
      <c r="BU196" s="42" t="e">
        <f>'Master Sheet'!#REF!</f>
        <v>#REF!</v>
      </c>
      <c r="BV196" s="42" t="e">
        <f>'Master Sheet'!#REF!</f>
        <v>#REF!</v>
      </c>
      <c r="BW196" s="42" t="e">
        <f>'Master Sheet'!#REF!</f>
        <v>#REF!</v>
      </c>
      <c r="BX196" s="42" t="e">
        <f>'Master Sheet'!#REF!</f>
        <v>#REF!</v>
      </c>
      <c r="BY196" s="42" t="e">
        <f>'Master Sheet'!#REF!</f>
        <v>#REF!</v>
      </c>
    </row>
    <row r="197" spans="1:77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121"/>
      <c r="K197" s="2"/>
      <c r="AP197" s="42" t="e">
        <f>'Master Sheet'!#REF!</f>
        <v>#REF!</v>
      </c>
      <c r="AQ197" s="42" t="e">
        <f>'Master Sheet'!#REF!</f>
        <v>#REF!</v>
      </c>
      <c r="AR197" s="42" t="e">
        <f>'Master Sheet'!#REF!</f>
        <v>#REF!</v>
      </c>
      <c r="AS197" s="42" t="e">
        <f>'Master Sheet'!#REF!</f>
        <v>#REF!</v>
      </c>
      <c r="AT197" s="42" t="e">
        <f>'Master Sheet'!#REF!</f>
        <v>#REF!</v>
      </c>
      <c r="AU197" s="42" t="e">
        <f>'Master Sheet'!#REF!</f>
        <v>#REF!</v>
      </c>
      <c r="AV197" s="42" t="e">
        <f>'Master Sheet'!#REF!</f>
        <v>#REF!</v>
      </c>
      <c r="AW197" s="42" t="e">
        <f>'Master Sheet'!#REF!</f>
        <v>#REF!</v>
      </c>
      <c r="AX197" s="42" t="e">
        <f>'Master Sheet'!#REF!</f>
        <v>#REF!</v>
      </c>
      <c r="AY197" s="42" t="e">
        <f>'Master Sheet'!#REF!</f>
        <v>#REF!</v>
      </c>
      <c r="AZ197" s="42" t="e">
        <f>'Master Sheet'!#REF!</f>
        <v>#REF!</v>
      </c>
      <c r="BA197" s="42" t="e">
        <f>'Master Sheet'!#REF!</f>
        <v>#REF!</v>
      </c>
      <c r="BB197" s="42" t="e">
        <f>'Master Sheet'!#REF!</f>
        <v>#REF!</v>
      </c>
      <c r="BC197" s="42" t="e">
        <f>'Master Sheet'!#REF!</f>
        <v>#REF!</v>
      </c>
      <c r="BD197" s="42" t="e">
        <f>'Master Sheet'!#REF!</f>
        <v>#REF!</v>
      </c>
      <c r="BE197" s="42" t="e">
        <f>'Master Sheet'!#REF!</f>
        <v>#REF!</v>
      </c>
      <c r="BF197" s="42" t="e">
        <f>'Master Sheet'!#REF!</f>
        <v>#REF!</v>
      </c>
      <c r="BG197" s="42" t="e">
        <f>'Master Sheet'!#REF!</f>
        <v>#REF!</v>
      </c>
      <c r="BH197" s="42" t="e">
        <f>'Master Sheet'!#REF!</f>
        <v>#REF!</v>
      </c>
      <c r="BI197" s="42" t="e">
        <f>'Master Sheet'!#REF!</f>
        <v>#REF!</v>
      </c>
      <c r="BJ197" s="42" t="e">
        <f>'Master Sheet'!#REF!</f>
        <v>#REF!</v>
      </c>
      <c r="BK197" s="42" t="e">
        <f>'Master Sheet'!#REF!</f>
        <v>#REF!</v>
      </c>
      <c r="BL197" s="42" t="e">
        <f>'Master Sheet'!#REF!</f>
        <v>#REF!</v>
      </c>
      <c r="BM197" s="42" t="e">
        <f>'Master Sheet'!#REF!</f>
        <v>#REF!</v>
      </c>
      <c r="BN197" s="42" t="e">
        <f>'Master Sheet'!#REF!</f>
        <v>#REF!</v>
      </c>
      <c r="BO197" s="42" t="e">
        <f>'Master Sheet'!#REF!</f>
        <v>#REF!</v>
      </c>
      <c r="BP197" s="42" t="e">
        <f>'Master Sheet'!#REF!</f>
        <v>#REF!</v>
      </c>
      <c r="BQ197" s="42" t="e">
        <f>'Master Sheet'!#REF!</f>
        <v>#REF!</v>
      </c>
      <c r="BR197" s="42" t="e">
        <f>'Master Sheet'!#REF!</f>
        <v>#REF!</v>
      </c>
      <c r="BS197" s="42" t="e">
        <f>'Master Sheet'!#REF!</f>
        <v>#REF!</v>
      </c>
      <c r="BT197" s="42" t="e">
        <f>'Master Sheet'!#REF!</f>
        <v>#REF!</v>
      </c>
      <c r="BU197" s="42" t="e">
        <f>'Master Sheet'!#REF!</f>
        <v>#REF!</v>
      </c>
      <c r="BV197" s="42" t="e">
        <f>'Master Sheet'!#REF!</f>
        <v>#REF!</v>
      </c>
      <c r="BW197" s="42" t="e">
        <f>'Master Sheet'!#REF!</f>
        <v>#REF!</v>
      </c>
      <c r="BX197" s="42" t="e">
        <f>'Master Sheet'!#REF!</f>
        <v>#REF!</v>
      </c>
      <c r="BY197" s="42" t="e">
        <f>'Master Sheet'!#REF!</f>
        <v>#REF!</v>
      </c>
    </row>
    <row r="198" spans="1:77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121"/>
      <c r="K198" s="2"/>
      <c r="AP198" s="42" t="e">
        <f>'Master Sheet'!#REF!</f>
        <v>#REF!</v>
      </c>
      <c r="AQ198" s="42" t="e">
        <f>'Master Sheet'!#REF!</f>
        <v>#REF!</v>
      </c>
      <c r="AR198" s="42" t="e">
        <f>'Master Sheet'!#REF!</f>
        <v>#REF!</v>
      </c>
      <c r="AS198" s="42" t="e">
        <f>'Master Sheet'!#REF!</f>
        <v>#REF!</v>
      </c>
      <c r="AT198" s="42" t="e">
        <f>'Master Sheet'!#REF!</f>
        <v>#REF!</v>
      </c>
      <c r="AU198" s="42" t="e">
        <f>'Master Sheet'!#REF!</f>
        <v>#REF!</v>
      </c>
      <c r="AV198" s="42" t="e">
        <f>'Master Sheet'!#REF!</f>
        <v>#REF!</v>
      </c>
      <c r="AW198" s="42" t="e">
        <f>'Master Sheet'!#REF!</f>
        <v>#REF!</v>
      </c>
      <c r="AX198" s="42" t="e">
        <f>'Master Sheet'!#REF!</f>
        <v>#REF!</v>
      </c>
      <c r="AY198" s="42" t="e">
        <f>'Master Sheet'!#REF!</f>
        <v>#REF!</v>
      </c>
      <c r="AZ198" s="42" t="e">
        <f>'Master Sheet'!#REF!</f>
        <v>#REF!</v>
      </c>
      <c r="BA198" s="42" t="e">
        <f>'Master Sheet'!#REF!</f>
        <v>#REF!</v>
      </c>
      <c r="BB198" s="42" t="e">
        <f>'Master Sheet'!#REF!</f>
        <v>#REF!</v>
      </c>
      <c r="BC198" s="42" t="e">
        <f>'Master Sheet'!#REF!</f>
        <v>#REF!</v>
      </c>
      <c r="BD198" s="42" t="e">
        <f>'Master Sheet'!#REF!</f>
        <v>#REF!</v>
      </c>
      <c r="BE198" s="42" t="e">
        <f>'Master Sheet'!#REF!</f>
        <v>#REF!</v>
      </c>
      <c r="BF198" s="42" t="e">
        <f>'Master Sheet'!#REF!</f>
        <v>#REF!</v>
      </c>
      <c r="BG198" s="42" t="e">
        <f>'Master Sheet'!#REF!</f>
        <v>#REF!</v>
      </c>
      <c r="BH198" s="42" t="e">
        <f>'Master Sheet'!#REF!</f>
        <v>#REF!</v>
      </c>
      <c r="BI198" s="42" t="e">
        <f>'Master Sheet'!#REF!</f>
        <v>#REF!</v>
      </c>
      <c r="BJ198" s="42" t="e">
        <f>'Master Sheet'!#REF!</f>
        <v>#REF!</v>
      </c>
      <c r="BK198" s="42" t="e">
        <f>'Master Sheet'!#REF!</f>
        <v>#REF!</v>
      </c>
      <c r="BL198" s="42" t="e">
        <f>'Master Sheet'!#REF!</f>
        <v>#REF!</v>
      </c>
      <c r="BM198" s="42" t="e">
        <f>'Master Sheet'!#REF!</f>
        <v>#REF!</v>
      </c>
      <c r="BN198" s="42" t="e">
        <f>'Master Sheet'!#REF!</f>
        <v>#REF!</v>
      </c>
      <c r="BO198" s="42" t="e">
        <f>'Master Sheet'!#REF!</f>
        <v>#REF!</v>
      </c>
      <c r="BP198" s="42" t="e">
        <f>'Master Sheet'!#REF!</f>
        <v>#REF!</v>
      </c>
      <c r="BQ198" s="42" t="e">
        <f>'Master Sheet'!#REF!</f>
        <v>#REF!</v>
      </c>
      <c r="BR198" s="42" t="e">
        <f>'Master Sheet'!#REF!</f>
        <v>#REF!</v>
      </c>
      <c r="BS198" s="42" t="e">
        <f>'Master Sheet'!#REF!</f>
        <v>#REF!</v>
      </c>
      <c r="BT198" s="42" t="e">
        <f>'Master Sheet'!#REF!</f>
        <v>#REF!</v>
      </c>
      <c r="BU198" s="42" t="e">
        <f>'Master Sheet'!#REF!</f>
        <v>#REF!</v>
      </c>
      <c r="BV198" s="42" t="e">
        <f>'Master Sheet'!#REF!</f>
        <v>#REF!</v>
      </c>
      <c r="BW198" s="42" t="e">
        <f>'Master Sheet'!#REF!</f>
        <v>#REF!</v>
      </c>
      <c r="BX198" s="42" t="e">
        <f>'Master Sheet'!#REF!</f>
        <v>#REF!</v>
      </c>
      <c r="BY198" s="42" t="e">
        <f>'Master Sheet'!#REF!</f>
        <v>#REF!</v>
      </c>
    </row>
    <row r="199" spans="1:77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121"/>
      <c r="K199" s="2"/>
      <c r="AP199" s="42" t="e">
        <f>'Master Sheet'!#REF!</f>
        <v>#REF!</v>
      </c>
      <c r="AQ199" s="42" t="e">
        <f>'Master Sheet'!#REF!</f>
        <v>#REF!</v>
      </c>
      <c r="AR199" s="42" t="e">
        <f>'Master Sheet'!#REF!</f>
        <v>#REF!</v>
      </c>
      <c r="AS199" s="42" t="e">
        <f>'Master Sheet'!#REF!</f>
        <v>#REF!</v>
      </c>
      <c r="AT199" s="42" t="e">
        <f>'Master Sheet'!#REF!</f>
        <v>#REF!</v>
      </c>
      <c r="AU199" s="42" t="e">
        <f>'Master Sheet'!#REF!</f>
        <v>#REF!</v>
      </c>
      <c r="AV199" s="42" t="e">
        <f>'Master Sheet'!#REF!</f>
        <v>#REF!</v>
      </c>
      <c r="AW199" s="42" t="e">
        <f>'Master Sheet'!#REF!</f>
        <v>#REF!</v>
      </c>
      <c r="AX199" s="42" t="e">
        <f>'Master Sheet'!#REF!</f>
        <v>#REF!</v>
      </c>
      <c r="AY199" s="42" t="e">
        <f>'Master Sheet'!#REF!</f>
        <v>#REF!</v>
      </c>
      <c r="AZ199" s="42" t="e">
        <f>'Master Sheet'!#REF!</f>
        <v>#REF!</v>
      </c>
      <c r="BA199" s="42" t="e">
        <f>'Master Sheet'!#REF!</f>
        <v>#REF!</v>
      </c>
      <c r="BB199" s="42" t="e">
        <f>'Master Sheet'!#REF!</f>
        <v>#REF!</v>
      </c>
      <c r="BC199" s="42" t="e">
        <f>'Master Sheet'!#REF!</f>
        <v>#REF!</v>
      </c>
      <c r="BD199" s="42" t="e">
        <f>'Master Sheet'!#REF!</f>
        <v>#REF!</v>
      </c>
      <c r="BE199" s="42" t="e">
        <f>'Master Sheet'!#REF!</f>
        <v>#REF!</v>
      </c>
      <c r="BF199" s="42" t="e">
        <f>'Master Sheet'!#REF!</f>
        <v>#REF!</v>
      </c>
      <c r="BG199" s="42" t="e">
        <f>'Master Sheet'!#REF!</f>
        <v>#REF!</v>
      </c>
      <c r="BH199" s="42" t="e">
        <f>'Master Sheet'!#REF!</f>
        <v>#REF!</v>
      </c>
      <c r="BI199" s="42" t="e">
        <f>'Master Sheet'!#REF!</f>
        <v>#REF!</v>
      </c>
      <c r="BJ199" s="42" t="e">
        <f>'Master Sheet'!#REF!</f>
        <v>#REF!</v>
      </c>
      <c r="BK199" s="42" t="e">
        <f>'Master Sheet'!#REF!</f>
        <v>#REF!</v>
      </c>
      <c r="BL199" s="42" t="e">
        <f>'Master Sheet'!#REF!</f>
        <v>#REF!</v>
      </c>
      <c r="BM199" s="42" t="e">
        <f>'Master Sheet'!#REF!</f>
        <v>#REF!</v>
      </c>
      <c r="BN199" s="42" t="e">
        <f>'Master Sheet'!#REF!</f>
        <v>#REF!</v>
      </c>
      <c r="BO199" s="42" t="e">
        <f>'Master Sheet'!#REF!</f>
        <v>#REF!</v>
      </c>
      <c r="BP199" s="42" t="e">
        <f>'Master Sheet'!#REF!</f>
        <v>#REF!</v>
      </c>
      <c r="BQ199" s="42" t="e">
        <f>'Master Sheet'!#REF!</f>
        <v>#REF!</v>
      </c>
      <c r="BR199" s="42" t="e">
        <f>'Master Sheet'!#REF!</f>
        <v>#REF!</v>
      </c>
      <c r="BS199" s="42" t="e">
        <f>'Master Sheet'!#REF!</f>
        <v>#REF!</v>
      </c>
      <c r="BT199" s="42" t="e">
        <f>'Master Sheet'!#REF!</f>
        <v>#REF!</v>
      </c>
      <c r="BU199" s="42" t="e">
        <f>'Master Sheet'!#REF!</f>
        <v>#REF!</v>
      </c>
      <c r="BV199" s="42" t="e">
        <f>'Master Sheet'!#REF!</f>
        <v>#REF!</v>
      </c>
      <c r="BW199" s="42" t="e">
        <f>'Master Sheet'!#REF!</f>
        <v>#REF!</v>
      </c>
      <c r="BX199" s="42" t="e">
        <f>'Master Sheet'!#REF!</f>
        <v>#REF!</v>
      </c>
      <c r="BY199" s="42" t="e">
        <f>'Master Sheet'!#REF!</f>
        <v>#REF!</v>
      </c>
    </row>
    <row r="200" spans="1:77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121"/>
      <c r="K200" s="2"/>
      <c r="AP200" s="42" t="e">
        <f>'Master Sheet'!#REF!</f>
        <v>#REF!</v>
      </c>
      <c r="AQ200" s="42" t="e">
        <f>'Master Sheet'!#REF!</f>
        <v>#REF!</v>
      </c>
      <c r="AR200" s="42" t="e">
        <f>'Master Sheet'!#REF!</f>
        <v>#REF!</v>
      </c>
      <c r="AS200" s="42" t="e">
        <f>'Master Sheet'!#REF!</f>
        <v>#REF!</v>
      </c>
      <c r="AT200" s="42" t="e">
        <f>'Master Sheet'!#REF!</f>
        <v>#REF!</v>
      </c>
      <c r="AU200" s="42" t="e">
        <f>'Master Sheet'!#REF!</f>
        <v>#REF!</v>
      </c>
      <c r="AV200" s="42" t="e">
        <f>'Master Sheet'!#REF!</f>
        <v>#REF!</v>
      </c>
      <c r="AW200" s="42" t="e">
        <f>'Master Sheet'!#REF!</f>
        <v>#REF!</v>
      </c>
      <c r="AX200" s="42" t="e">
        <f>'Master Sheet'!#REF!</f>
        <v>#REF!</v>
      </c>
      <c r="AY200" s="42" t="e">
        <f>'Master Sheet'!#REF!</f>
        <v>#REF!</v>
      </c>
      <c r="AZ200" s="42" t="e">
        <f>'Master Sheet'!#REF!</f>
        <v>#REF!</v>
      </c>
      <c r="BA200" s="42" t="e">
        <f>'Master Sheet'!#REF!</f>
        <v>#REF!</v>
      </c>
      <c r="BB200" s="42" t="e">
        <f>'Master Sheet'!#REF!</f>
        <v>#REF!</v>
      </c>
      <c r="BC200" s="42" t="e">
        <f>'Master Sheet'!#REF!</f>
        <v>#REF!</v>
      </c>
      <c r="BD200" s="42" t="e">
        <f>'Master Sheet'!#REF!</f>
        <v>#REF!</v>
      </c>
      <c r="BE200" s="42" t="e">
        <f>'Master Sheet'!#REF!</f>
        <v>#REF!</v>
      </c>
      <c r="BF200" s="42" t="e">
        <f>'Master Sheet'!#REF!</f>
        <v>#REF!</v>
      </c>
      <c r="BG200" s="42" t="e">
        <f>'Master Sheet'!#REF!</f>
        <v>#REF!</v>
      </c>
      <c r="BH200" s="42" t="e">
        <f>'Master Sheet'!#REF!</f>
        <v>#REF!</v>
      </c>
      <c r="BI200" s="42" t="e">
        <f>'Master Sheet'!#REF!</f>
        <v>#REF!</v>
      </c>
      <c r="BJ200" s="42" t="e">
        <f>'Master Sheet'!#REF!</f>
        <v>#REF!</v>
      </c>
      <c r="BK200" s="42" t="e">
        <f>'Master Sheet'!#REF!</f>
        <v>#REF!</v>
      </c>
      <c r="BL200" s="42" t="e">
        <f>'Master Sheet'!#REF!</f>
        <v>#REF!</v>
      </c>
      <c r="BM200" s="42" t="e">
        <f>'Master Sheet'!#REF!</f>
        <v>#REF!</v>
      </c>
      <c r="BN200" s="42" t="e">
        <f>'Master Sheet'!#REF!</f>
        <v>#REF!</v>
      </c>
      <c r="BO200" s="42" t="e">
        <f>'Master Sheet'!#REF!</f>
        <v>#REF!</v>
      </c>
      <c r="BP200" s="42" t="e">
        <f>'Master Sheet'!#REF!</f>
        <v>#REF!</v>
      </c>
      <c r="BQ200" s="42" t="e">
        <f>'Master Sheet'!#REF!</f>
        <v>#REF!</v>
      </c>
      <c r="BR200" s="42" t="e">
        <f>'Master Sheet'!#REF!</f>
        <v>#REF!</v>
      </c>
      <c r="BS200" s="42" t="e">
        <f>'Master Sheet'!#REF!</f>
        <v>#REF!</v>
      </c>
      <c r="BT200" s="42" t="e">
        <f>'Master Sheet'!#REF!</f>
        <v>#REF!</v>
      </c>
      <c r="BU200" s="42" t="e">
        <f>'Master Sheet'!#REF!</f>
        <v>#REF!</v>
      </c>
      <c r="BV200" s="42" t="e">
        <f>'Master Sheet'!#REF!</f>
        <v>#REF!</v>
      </c>
      <c r="BW200" s="42" t="e">
        <f>'Master Sheet'!#REF!</f>
        <v>#REF!</v>
      </c>
      <c r="BX200" s="42" t="e">
        <f>'Master Sheet'!#REF!</f>
        <v>#REF!</v>
      </c>
      <c r="BY200" s="42" t="e">
        <f>'Master Sheet'!#REF!</f>
        <v>#REF!</v>
      </c>
    </row>
    <row r="201" spans="1:77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121"/>
      <c r="K201" s="2"/>
      <c r="AP201" s="42" t="e">
        <f>'Master Sheet'!#REF!</f>
        <v>#REF!</v>
      </c>
      <c r="AQ201" s="42" t="e">
        <f>'Master Sheet'!#REF!</f>
        <v>#REF!</v>
      </c>
      <c r="AR201" s="42" t="e">
        <f>'Master Sheet'!#REF!</f>
        <v>#REF!</v>
      </c>
      <c r="AS201" s="42" t="e">
        <f>'Master Sheet'!#REF!</f>
        <v>#REF!</v>
      </c>
      <c r="AT201" s="42" t="e">
        <f>'Master Sheet'!#REF!</f>
        <v>#REF!</v>
      </c>
      <c r="AU201" s="42" t="e">
        <f>'Master Sheet'!#REF!</f>
        <v>#REF!</v>
      </c>
      <c r="AV201" s="42" t="e">
        <f>'Master Sheet'!#REF!</f>
        <v>#REF!</v>
      </c>
      <c r="AW201" s="42" t="e">
        <f>'Master Sheet'!#REF!</f>
        <v>#REF!</v>
      </c>
      <c r="AX201" s="42" t="e">
        <f>'Master Sheet'!#REF!</f>
        <v>#REF!</v>
      </c>
      <c r="AY201" s="42" t="e">
        <f>'Master Sheet'!#REF!</f>
        <v>#REF!</v>
      </c>
      <c r="AZ201" s="42" t="e">
        <f>'Master Sheet'!#REF!</f>
        <v>#REF!</v>
      </c>
      <c r="BA201" s="42" t="e">
        <f>'Master Sheet'!#REF!</f>
        <v>#REF!</v>
      </c>
      <c r="BB201" s="42" t="e">
        <f>'Master Sheet'!#REF!</f>
        <v>#REF!</v>
      </c>
      <c r="BC201" s="42" t="e">
        <f>'Master Sheet'!#REF!</f>
        <v>#REF!</v>
      </c>
      <c r="BD201" s="42" t="e">
        <f>'Master Sheet'!#REF!</f>
        <v>#REF!</v>
      </c>
      <c r="BE201" s="42" t="e">
        <f>'Master Sheet'!#REF!</f>
        <v>#REF!</v>
      </c>
      <c r="BF201" s="42" t="e">
        <f>'Master Sheet'!#REF!</f>
        <v>#REF!</v>
      </c>
      <c r="BG201" s="42" t="e">
        <f>'Master Sheet'!#REF!</f>
        <v>#REF!</v>
      </c>
      <c r="BH201" s="42" t="e">
        <f>'Master Sheet'!#REF!</f>
        <v>#REF!</v>
      </c>
      <c r="BI201" s="42" t="e">
        <f>'Master Sheet'!#REF!</f>
        <v>#REF!</v>
      </c>
      <c r="BJ201" s="42" t="e">
        <f>'Master Sheet'!#REF!</f>
        <v>#REF!</v>
      </c>
      <c r="BK201" s="42" t="e">
        <f>'Master Sheet'!#REF!</f>
        <v>#REF!</v>
      </c>
      <c r="BL201" s="42" t="e">
        <f>'Master Sheet'!#REF!</f>
        <v>#REF!</v>
      </c>
      <c r="BM201" s="42" t="e">
        <f>'Master Sheet'!#REF!</f>
        <v>#REF!</v>
      </c>
      <c r="BN201" s="42" t="e">
        <f>'Master Sheet'!#REF!</f>
        <v>#REF!</v>
      </c>
      <c r="BO201" s="42" t="e">
        <f>'Master Sheet'!#REF!</f>
        <v>#REF!</v>
      </c>
      <c r="BP201" s="42" t="e">
        <f>'Master Sheet'!#REF!</f>
        <v>#REF!</v>
      </c>
      <c r="BQ201" s="42" t="e">
        <f>'Master Sheet'!#REF!</f>
        <v>#REF!</v>
      </c>
      <c r="BR201" s="42" t="e">
        <f>'Master Sheet'!#REF!</f>
        <v>#REF!</v>
      </c>
      <c r="BS201" s="42" t="e">
        <f>'Master Sheet'!#REF!</f>
        <v>#REF!</v>
      </c>
      <c r="BT201" s="42" t="e">
        <f>'Master Sheet'!#REF!</f>
        <v>#REF!</v>
      </c>
      <c r="BU201" s="42" t="e">
        <f>'Master Sheet'!#REF!</f>
        <v>#REF!</v>
      </c>
      <c r="BV201" s="42" t="e">
        <f>'Master Sheet'!#REF!</f>
        <v>#REF!</v>
      </c>
      <c r="BW201" s="42" t="e">
        <f>'Master Sheet'!#REF!</f>
        <v>#REF!</v>
      </c>
      <c r="BX201" s="42" t="e">
        <f>'Master Sheet'!#REF!</f>
        <v>#REF!</v>
      </c>
      <c r="BY201" s="42" t="e">
        <f>'Master Sheet'!#REF!</f>
        <v>#REF!</v>
      </c>
    </row>
    <row r="202" spans="1:77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121"/>
      <c r="K202" s="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</row>
    <row r="203" spans="1:77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121"/>
      <c r="K203" s="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</row>
    <row r="204" spans="1:77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121"/>
      <c r="K204" s="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</row>
    <row r="205" spans="1:77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121"/>
      <c r="K205" s="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</row>
    <row r="206" spans="1:77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121"/>
      <c r="K206" s="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</row>
    <row r="207" spans="1:77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121"/>
      <c r="K207" s="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</row>
    <row r="208" spans="1:77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121"/>
      <c r="K208" s="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</row>
    <row r="209" spans="1:77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121"/>
      <c r="K209" s="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</row>
    <row r="210" spans="1:77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121"/>
      <c r="K210" s="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</row>
    <row r="211" spans="1:77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121"/>
      <c r="K211" s="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</row>
    <row r="212" spans="1:77" x14ac:dyDescent="0.25"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</row>
    <row r="213" spans="1:77" x14ac:dyDescent="0.25"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</row>
    <row r="214" spans="1:77" x14ac:dyDescent="0.25"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</row>
    <row r="215" spans="1:77" x14ac:dyDescent="0.25"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</row>
    <row r="216" spans="1:77" x14ac:dyDescent="0.25"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</row>
    <row r="217" spans="1:77" x14ac:dyDescent="0.25"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</row>
    <row r="218" spans="1:77" x14ac:dyDescent="0.25"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</row>
    <row r="219" spans="1:77" x14ac:dyDescent="0.25"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</row>
    <row r="220" spans="1:77" x14ac:dyDescent="0.25"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</row>
    <row r="221" spans="1:77" x14ac:dyDescent="0.25"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</row>
    <row r="222" spans="1:77" x14ac:dyDescent="0.25"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</row>
    <row r="223" spans="1:77" x14ac:dyDescent="0.25"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</row>
    <row r="224" spans="1:77" x14ac:dyDescent="0.25"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</row>
    <row r="225" spans="42:77" x14ac:dyDescent="0.25"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</row>
    <row r="226" spans="42:77" x14ac:dyDescent="0.25"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</row>
    <row r="227" spans="42:77" x14ac:dyDescent="0.25"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</row>
    <row r="228" spans="42:77" x14ac:dyDescent="0.25"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</row>
    <row r="229" spans="42:77" x14ac:dyDescent="0.25"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</row>
    <row r="230" spans="42:77" x14ac:dyDescent="0.25"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</row>
    <row r="231" spans="42:77" x14ac:dyDescent="0.25"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</row>
    <row r="232" spans="42:77" x14ac:dyDescent="0.25"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</row>
    <row r="233" spans="42:77" x14ac:dyDescent="0.25"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</row>
    <row r="234" spans="42:77" x14ac:dyDescent="0.25"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</row>
    <row r="235" spans="42:77" x14ac:dyDescent="0.25"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</row>
    <row r="236" spans="42:77" x14ac:dyDescent="0.25"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</row>
    <row r="237" spans="42:77" x14ac:dyDescent="0.25"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</row>
    <row r="238" spans="42:77" x14ac:dyDescent="0.25"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</row>
    <row r="239" spans="42:77" x14ac:dyDescent="0.25"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</row>
    <row r="240" spans="42:77" x14ac:dyDescent="0.25"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</row>
    <row r="241" spans="42:77" x14ac:dyDescent="0.25"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</row>
    <row r="242" spans="42:77" x14ac:dyDescent="0.25"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</row>
    <row r="243" spans="42:77" x14ac:dyDescent="0.25"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</row>
    <row r="244" spans="42:77" x14ac:dyDescent="0.25"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</row>
    <row r="245" spans="42:77" x14ac:dyDescent="0.25"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</row>
    <row r="246" spans="42:77" x14ac:dyDescent="0.25"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</row>
    <row r="247" spans="42:77" x14ac:dyDescent="0.25"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</row>
    <row r="248" spans="42:77" x14ac:dyDescent="0.25"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</row>
    <row r="249" spans="42:77" x14ac:dyDescent="0.25"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</row>
    <row r="250" spans="42:77" x14ac:dyDescent="0.25"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</row>
    <row r="251" spans="42:77" x14ac:dyDescent="0.25"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</row>
    <row r="252" spans="42:77" x14ac:dyDescent="0.25"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</row>
    <row r="253" spans="42:77" x14ac:dyDescent="0.25"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</row>
    <row r="254" spans="42:77" x14ac:dyDescent="0.25"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</row>
    <row r="255" spans="42:77" x14ac:dyDescent="0.25"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</row>
    <row r="256" spans="42:77" x14ac:dyDescent="0.25"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</row>
    <row r="257" spans="42:77" x14ac:dyDescent="0.25"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</row>
    <row r="258" spans="42:77" x14ac:dyDescent="0.25"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</row>
    <row r="259" spans="42:77" x14ac:dyDescent="0.25"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</row>
    <row r="260" spans="42:77" x14ac:dyDescent="0.25"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</row>
    <row r="261" spans="42:77" x14ac:dyDescent="0.25"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</row>
    <row r="262" spans="42:77" x14ac:dyDescent="0.25"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</row>
    <row r="263" spans="42:77" x14ac:dyDescent="0.25"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</row>
    <row r="264" spans="42:77" x14ac:dyDescent="0.25"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</row>
    <row r="265" spans="42:77" x14ac:dyDescent="0.25"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</row>
    <row r="266" spans="42:77" x14ac:dyDescent="0.25"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</row>
    <row r="267" spans="42:77" x14ac:dyDescent="0.25"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</row>
    <row r="268" spans="42:77" x14ac:dyDescent="0.25"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</row>
    <row r="269" spans="42:77" x14ac:dyDescent="0.25"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</row>
    <row r="270" spans="42:77" x14ac:dyDescent="0.25"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</row>
    <row r="271" spans="42:77" x14ac:dyDescent="0.25"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</row>
    <row r="272" spans="42:77" x14ac:dyDescent="0.25"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</row>
    <row r="273" spans="42:77" x14ac:dyDescent="0.25"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</row>
    <row r="274" spans="42:77" x14ac:dyDescent="0.25"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</row>
    <row r="275" spans="42:77" x14ac:dyDescent="0.25"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</row>
    <row r="276" spans="42:77" x14ac:dyDescent="0.25"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</row>
    <row r="277" spans="42:77" x14ac:dyDescent="0.25"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</row>
    <row r="278" spans="42:77" x14ac:dyDescent="0.25"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</row>
    <row r="279" spans="42:77" x14ac:dyDescent="0.25"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</row>
    <row r="280" spans="42:77" x14ac:dyDescent="0.25"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</row>
    <row r="281" spans="42:77" x14ac:dyDescent="0.25"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</row>
    <row r="282" spans="42:77" x14ac:dyDescent="0.25"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</row>
    <row r="283" spans="42:77" x14ac:dyDescent="0.25"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</row>
    <row r="284" spans="42:77" x14ac:dyDescent="0.25"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</row>
    <row r="285" spans="42:77" x14ac:dyDescent="0.25"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</row>
    <row r="286" spans="42:77" x14ac:dyDescent="0.25"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</row>
    <row r="287" spans="42:77" x14ac:dyDescent="0.25"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</row>
    <row r="288" spans="42:77" x14ac:dyDescent="0.25"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</row>
    <row r="289" spans="42:77" x14ac:dyDescent="0.25"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</row>
    <row r="290" spans="42:77" x14ac:dyDescent="0.25"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</row>
    <row r="291" spans="42:77" x14ac:dyDescent="0.25"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</row>
    <row r="292" spans="42:77" x14ac:dyDescent="0.25"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</row>
    <row r="293" spans="42:77" x14ac:dyDescent="0.25"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</row>
    <row r="294" spans="42:77" x14ac:dyDescent="0.25"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</row>
    <row r="295" spans="42:77" x14ac:dyDescent="0.25"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</row>
    <row r="296" spans="42:77" x14ac:dyDescent="0.25"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</row>
    <row r="297" spans="42:77" x14ac:dyDescent="0.25"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</row>
    <row r="298" spans="42:77" x14ac:dyDescent="0.25"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</row>
    <row r="299" spans="42:77" x14ac:dyDescent="0.25"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</row>
    <row r="300" spans="42:77" x14ac:dyDescent="0.25"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</row>
    <row r="301" spans="42:77" x14ac:dyDescent="0.25"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</row>
    <row r="302" spans="42:77" x14ac:dyDescent="0.25"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</row>
    <row r="303" spans="42:77" x14ac:dyDescent="0.25"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</row>
    <row r="304" spans="42:77" x14ac:dyDescent="0.25"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</row>
    <row r="305" spans="42:77" x14ac:dyDescent="0.25"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</row>
    <row r="306" spans="42:77" x14ac:dyDescent="0.25"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</row>
    <row r="307" spans="42:77" x14ac:dyDescent="0.25"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</row>
    <row r="308" spans="42:77" x14ac:dyDescent="0.25"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</row>
    <row r="309" spans="42:77" x14ac:dyDescent="0.25"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</row>
    <row r="310" spans="42:77" x14ac:dyDescent="0.25"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</row>
    <row r="311" spans="42:77" x14ac:dyDescent="0.25"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</row>
    <row r="312" spans="42:77" x14ac:dyDescent="0.25"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</row>
    <row r="313" spans="42:77" x14ac:dyDescent="0.25"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</row>
    <row r="314" spans="42:77" x14ac:dyDescent="0.25"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</row>
    <row r="315" spans="42:77" x14ac:dyDescent="0.25"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</row>
    <row r="316" spans="42:77" x14ac:dyDescent="0.25"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</row>
    <row r="317" spans="42:77" x14ac:dyDescent="0.25"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</row>
    <row r="318" spans="42:77" x14ac:dyDescent="0.25"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</row>
    <row r="319" spans="42:77" x14ac:dyDescent="0.25"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</row>
    <row r="320" spans="42:77" x14ac:dyDescent="0.25"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</row>
    <row r="321" spans="42:77" x14ac:dyDescent="0.25"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</row>
    <row r="322" spans="42:77" x14ac:dyDescent="0.25"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</row>
    <row r="323" spans="42:77" x14ac:dyDescent="0.25"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</row>
    <row r="324" spans="42:77" x14ac:dyDescent="0.25"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</row>
    <row r="325" spans="42:77" x14ac:dyDescent="0.25"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</row>
    <row r="326" spans="42:77" x14ac:dyDescent="0.25"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</row>
    <row r="327" spans="42:77" x14ac:dyDescent="0.25"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</row>
    <row r="328" spans="42:77" x14ac:dyDescent="0.25"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</row>
    <row r="329" spans="42:77" x14ac:dyDescent="0.25"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</row>
    <row r="330" spans="42:77" x14ac:dyDescent="0.25"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</row>
    <row r="331" spans="42:77" x14ac:dyDescent="0.25"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</row>
    <row r="332" spans="42:77" x14ac:dyDescent="0.25"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</row>
    <row r="333" spans="42:77" x14ac:dyDescent="0.25"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</row>
    <row r="334" spans="42:77" x14ac:dyDescent="0.25"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</row>
    <row r="335" spans="42:77" x14ac:dyDescent="0.25"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</row>
    <row r="336" spans="42:77" x14ac:dyDescent="0.25"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</row>
    <row r="337" spans="42:77" x14ac:dyDescent="0.25"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</row>
    <row r="338" spans="42:77" x14ac:dyDescent="0.25"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</row>
    <row r="339" spans="42:77" x14ac:dyDescent="0.25"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</row>
    <row r="340" spans="42:77" x14ac:dyDescent="0.25"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</row>
    <row r="341" spans="42:77" x14ac:dyDescent="0.25"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</row>
    <row r="342" spans="42:77" x14ac:dyDescent="0.25"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</row>
    <row r="343" spans="42:77" x14ac:dyDescent="0.25"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</row>
    <row r="344" spans="42:77" x14ac:dyDescent="0.25"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</row>
    <row r="345" spans="42:77" x14ac:dyDescent="0.25"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</row>
    <row r="346" spans="42:77" x14ac:dyDescent="0.25"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</row>
    <row r="347" spans="42:77" x14ac:dyDescent="0.25"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</row>
    <row r="348" spans="42:77" x14ac:dyDescent="0.25"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</row>
    <row r="349" spans="42:77" x14ac:dyDescent="0.25"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</row>
    <row r="350" spans="42:77" x14ac:dyDescent="0.25"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</row>
    <row r="351" spans="42:77" x14ac:dyDescent="0.25"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</row>
    <row r="352" spans="42:77" x14ac:dyDescent="0.25"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</row>
    <row r="353" spans="42:77" x14ac:dyDescent="0.25"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</row>
    <row r="354" spans="42:77" x14ac:dyDescent="0.25"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</row>
    <row r="355" spans="42:77" x14ac:dyDescent="0.25"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</row>
    <row r="356" spans="42:77" x14ac:dyDescent="0.25"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</row>
    <row r="357" spans="42:77" x14ac:dyDescent="0.25"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</row>
    <row r="358" spans="42:77" x14ac:dyDescent="0.25"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</row>
    <row r="359" spans="42:77" x14ac:dyDescent="0.25"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</row>
    <row r="360" spans="42:77" x14ac:dyDescent="0.25"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</row>
    <row r="361" spans="42:77" x14ac:dyDescent="0.25"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</row>
    <row r="362" spans="42:77" x14ac:dyDescent="0.25"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</row>
    <row r="363" spans="42:77" x14ac:dyDescent="0.25"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</row>
    <row r="364" spans="42:77" x14ac:dyDescent="0.25"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</row>
    <row r="365" spans="42:77" x14ac:dyDescent="0.25"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</row>
    <row r="366" spans="42:77" x14ac:dyDescent="0.25"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</row>
    <row r="367" spans="42:77" x14ac:dyDescent="0.25"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</row>
    <row r="368" spans="42:77" x14ac:dyDescent="0.25"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</row>
    <row r="369" spans="42:77" x14ac:dyDescent="0.25"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</row>
    <row r="370" spans="42:77" x14ac:dyDescent="0.25"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</row>
    <row r="371" spans="42:77" x14ac:dyDescent="0.25"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</row>
    <row r="372" spans="42:77" x14ac:dyDescent="0.25"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</row>
    <row r="373" spans="42:77" x14ac:dyDescent="0.25"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</row>
    <row r="374" spans="42:77" x14ac:dyDescent="0.25"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</row>
    <row r="375" spans="42:77" x14ac:dyDescent="0.25"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</row>
    <row r="376" spans="42:77" x14ac:dyDescent="0.25"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</row>
    <row r="377" spans="42:77" x14ac:dyDescent="0.25"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</row>
    <row r="378" spans="42:77" x14ac:dyDescent="0.25"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</row>
    <row r="379" spans="42:77" x14ac:dyDescent="0.25"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</row>
    <row r="380" spans="42:77" x14ac:dyDescent="0.25"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</row>
    <row r="381" spans="42:77" x14ac:dyDescent="0.25"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</row>
    <row r="382" spans="42:77" x14ac:dyDescent="0.25"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</row>
    <row r="383" spans="42:77" x14ac:dyDescent="0.25"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</row>
    <row r="384" spans="42:77" x14ac:dyDescent="0.25"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</row>
    <row r="385" spans="42:77" x14ac:dyDescent="0.25"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</row>
    <row r="386" spans="42:77" x14ac:dyDescent="0.25"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</row>
    <row r="387" spans="42:77" x14ac:dyDescent="0.25"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</row>
    <row r="388" spans="42:77" x14ac:dyDescent="0.25"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</row>
    <row r="389" spans="42:77" x14ac:dyDescent="0.25"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</row>
    <row r="390" spans="42:77" x14ac:dyDescent="0.25"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</row>
    <row r="391" spans="42:77" x14ac:dyDescent="0.25"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</row>
    <row r="392" spans="42:77" x14ac:dyDescent="0.25"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</row>
    <row r="393" spans="42:77" x14ac:dyDescent="0.25"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</row>
    <row r="394" spans="42:77" x14ac:dyDescent="0.25"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</row>
    <row r="395" spans="42:77" x14ac:dyDescent="0.25"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</row>
  </sheetData>
  <sheetProtection password="C751" sheet="1" objects="1" scenarios="1"/>
  <mergeCells count="15">
    <mergeCell ref="A1:B1"/>
    <mergeCell ref="C1:K1"/>
    <mergeCell ref="A2:E2"/>
    <mergeCell ref="F2:H2"/>
    <mergeCell ref="A3:B3"/>
    <mergeCell ref="C3:D3"/>
    <mergeCell ref="E3:F3"/>
    <mergeCell ref="G3:I3"/>
    <mergeCell ref="A5:A6"/>
    <mergeCell ref="B5:B6"/>
    <mergeCell ref="C5:C6"/>
    <mergeCell ref="I5:K5"/>
    <mergeCell ref="G138:I138"/>
    <mergeCell ref="G137:I137"/>
    <mergeCell ref="S9:U26"/>
  </mergeCells>
  <dataValidations count="2">
    <dataValidation type="list" allowBlank="1" showInputMessage="1" showErrorMessage="1" sqref="G3:I3" xr:uid="{00000000-0002-0000-0100-000000000000}">
      <formula1>$AK$8:$AK$14</formula1>
    </dataValidation>
    <dataValidation type="list" allowBlank="1" showInputMessage="1" showErrorMessage="1" sqref="G4:I4" xr:uid="{00000000-0002-0000-0100-000001000000}">
      <formula1>$W$8:$W$14</formula1>
    </dataValidation>
  </dataValidations>
  <pageMargins left="0.45" right="0.45" top="0.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3"/>
  <sheetViews>
    <sheetView view="pageLayout" topLeftCell="A43" zoomScaleNormal="100" zoomScaleSheetLayoutView="110" workbookViewId="0">
      <selection activeCell="A113" sqref="A113:J113"/>
    </sheetView>
  </sheetViews>
  <sheetFormatPr defaultRowHeight="15" x14ac:dyDescent="0.25"/>
  <cols>
    <col min="1" max="1" width="5.85546875" style="15" customWidth="1"/>
    <col min="2" max="2" width="16.85546875" style="15" customWidth="1"/>
    <col min="3" max="3" width="13.5703125" style="15" customWidth="1"/>
    <col min="4" max="9" width="7.28515625" style="15" customWidth="1"/>
    <col min="10" max="17" width="9.140625" style="15"/>
    <col min="18" max="20" width="9.7109375" style="15" customWidth="1"/>
    <col min="21" max="16384" width="9.140625" style="15"/>
  </cols>
  <sheetData>
    <row r="1" spans="1:20" ht="24" customHeight="1" x14ac:dyDescent="0.25">
      <c r="A1" s="72" t="s">
        <v>27</v>
      </c>
      <c r="B1" s="72"/>
      <c r="C1" s="80">
        <f>'Main Subjects 20%'!C1</f>
        <v>0</v>
      </c>
      <c r="D1" s="80"/>
      <c r="E1" s="80"/>
      <c r="F1" s="80"/>
      <c r="G1" s="80"/>
      <c r="H1" s="80"/>
      <c r="I1" s="80"/>
      <c r="J1" s="80"/>
    </row>
    <row r="2" spans="1:20" ht="17.25" customHeight="1" x14ac:dyDescent="0.3">
      <c r="A2" s="173" t="s">
        <v>78</v>
      </c>
      <c r="B2" s="173"/>
      <c r="C2" s="173"/>
      <c r="D2" s="173"/>
      <c r="E2" s="174" t="s">
        <v>79</v>
      </c>
      <c r="F2" s="174"/>
      <c r="G2" s="175">
        <f>COUNT(C6:C105)</f>
        <v>0</v>
      </c>
      <c r="H2" s="172" t="s">
        <v>76</v>
      </c>
      <c r="I2" s="81">
        <f>'Main Subjects 20%'!F2</f>
        <v>0</v>
      </c>
      <c r="J2" s="81"/>
      <c r="K2" s="81"/>
    </row>
    <row r="3" spans="1:20" ht="15" customHeight="1" x14ac:dyDescent="0.25">
      <c r="A3" s="65" t="s">
        <v>4</v>
      </c>
      <c r="B3" s="65" t="s">
        <v>31</v>
      </c>
      <c r="C3" s="79" t="s">
        <v>55</v>
      </c>
      <c r="D3" s="69" t="s">
        <v>50</v>
      </c>
      <c r="E3" s="71"/>
      <c r="F3" s="69" t="s">
        <v>51</v>
      </c>
      <c r="G3" s="71"/>
      <c r="H3" s="69" t="s">
        <v>52</v>
      </c>
      <c r="I3" s="71"/>
      <c r="J3" s="79" t="s">
        <v>53</v>
      </c>
    </row>
    <row r="4" spans="1:20" ht="15" customHeight="1" x14ac:dyDescent="0.25">
      <c r="A4" s="65"/>
      <c r="B4" s="65"/>
      <c r="C4" s="79"/>
      <c r="D4" s="77"/>
      <c r="E4" s="78"/>
      <c r="F4" s="77"/>
      <c r="G4" s="78"/>
      <c r="H4" s="77"/>
      <c r="I4" s="78"/>
      <c r="J4" s="79"/>
    </row>
    <row r="5" spans="1:20" ht="18.75" x14ac:dyDescent="0.25">
      <c r="A5" s="65"/>
      <c r="B5" s="65"/>
      <c r="C5" s="79"/>
      <c r="D5" s="12">
        <v>100</v>
      </c>
      <c r="E5" s="12" t="s">
        <v>54</v>
      </c>
      <c r="F5" s="12">
        <v>100</v>
      </c>
      <c r="G5" s="12" t="s">
        <v>54</v>
      </c>
      <c r="H5" s="12">
        <v>100</v>
      </c>
      <c r="I5" s="12" t="s">
        <v>54</v>
      </c>
      <c r="J5" s="79"/>
    </row>
    <row r="6" spans="1:20" ht="16.5" customHeight="1" x14ac:dyDescent="0.25">
      <c r="A6" s="12">
        <v>1</v>
      </c>
      <c r="B6" s="49" t="str">
        <f>'Main Subjects 20%'!B7</f>
        <v/>
      </c>
      <c r="C6" s="25" t="str">
        <f>'Main Subjects 20%'!C7</f>
        <v/>
      </c>
      <c r="D6" s="20" t="str">
        <f>IF(AND(C6=""),"",IF(ISNA(VLOOKUP(C6,'Master Sheet'!C$11:BV$188,55,FALSE)),"",VLOOKUP(C6,'Master Sheet'!C$11:BV$188,55,FALSE)))</f>
        <v/>
      </c>
      <c r="E6" s="20" t="str">
        <f>IF(AND(C6=""),"",IF(ISNA(VLOOKUP(C6,'Master Sheet'!C$11:BV$188,56,FALSE)),"",VLOOKUP(C6,'Master Sheet'!C$11:BV$188,56,FALSE)))</f>
        <v/>
      </c>
      <c r="F6" s="20" t="str">
        <f>IF(AND(C6=""),"",IF(ISNA(VLOOKUP(C6,'Master Sheet'!C$11:BV$188,62,FALSE)),"",VLOOKUP(C6,'Master Sheet'!C$11:BV$188,62,FALSE)))</f>
        <v/>
      </c>
      <c r="G6" s="20" t="str">
        <f>IF(AND(C6=""),"",IF(ISNA(VLOOKUP(C6,'Master Sheet'!C$11:BV$188,63,FALSE)),"",VLOOKUP(C6,'Master Sheet'!C$11:BV$188,63,FALSE)))</f>
        <v/>
      </c>
      <c r="H6" s="20" t="str">
        <f>IF(AND(C6=""),"",IF(ISNA(VLOOKUP(C6,'Master Sheet'!C$11:BV$188,69,FALSE)),"",VLOOKUP(C6,'Master Sheet'!C$11:BV$188,69,FALSE)))</f>
        <v/>
      </c>
      <c r="I6" s="20" t="str">
        <f>IF(AND(C6=""),"",IF(ISNA(VLOOKUP(C6,'Master Sheet'!C$11:BV$188,70,FALSE)),"",VLOOKUP(C6,'Master Sheet'!C$11:BV$188,70,FALSE)))</f>
        <v/>
      </c>
      <c r="J6" s="26"/>
      <c r="R6" s="110"/>
      <c r="S6" s="110"/>
      <c r="T6" s="110"/>
    </row>
    <row r="7" spans="1:20" ht="16.5" customHeight="1" x14ac:dyDescent="0.25">
      <c r="A7" s="12">
        <v>2</v>
      </c>
      <c r="B7" s="49" t="str">
        <f>'Main Subjects 20%'!B8</f>
        <v/>
      </c>
      <c r="C7" s="25" t="str">
        <f>'Main Subjects 20%'!C8</f>
        <v/>
      </c>
      <c r="D7" s="20" t="str">
        <f>IF(AND(C7=""),"",IF(ISNA(VLOOKUP(C7,'Master Sheet'!C$11:BV$188,55,FALSE)),"",VLOOKUP(C7,'Master Sheet'!C$11:BV$188,55,FALSE)))</f>
        <v/>
      </c>
      <c r="E7" s="20" t="str">
        <f>IF(AND(C7=""),"",IF(ISNA(VLOOKUP(C7,'Master Sheet'!C$11:BV$188,56,FALSE)),"",VLOOKUP(C7,'Master Sheet'!C$11:BV$188,56,FALSE)))</f>
        <v/>
      </c>
      <c r="F7" s="20" t="str">
        <f>IF(AND(C7=""),"",IF(ISNA(VLOOKUP(C7,'Master Sheet'!C$11:BV$188,62,FALSE)),"",VLOOKUP(C7,'Master Sheet'!C$11:BV$188,62,FALSE)))</f>
        <v/>
      </c>
      <c r="G7" s="20" t="str">
        <f>IF(AND(C7=""),"",IF(ISNA(VLOOKUP(C7,'Master Sheet'!C$11:BV$188,63,FALSE)),"",VLOOKUP(C7,'Master Sheet'!C$11:BV$188,63,FALSE)))</f>
        <v/>
      </c>
      <c r="H7" s="20" t="str">
        <f>IF(AND(C7=""),"",IF(ISNA(VLOOKUP(C7,'Master Sheet'!C$11:BV$188,69,FALSE)),"",VLOOKUP(C7,'Master Sheet'!C$11:BV$188,69,FALSE)))</f>
        <v/>
      </c>
      <c r="I7" s="20" t="str">
        <f>IF(AND(C7=""),"",IF(ISNA(VLOOKUP(C7,'Master Sheet'!C$11:BV$188,70,FALSE)),"",VLOOKUP(C7,'Master Sheet'!C$11:BV$188,70,FALSE)))</f>
        <v/>
      </c>
      <c r="J7" s="13"/>
      <c r="R7" s="110"/>
      <c r="S7" s="110"/>
      <c r="T7" s="110"/>
    </row>
    <row r="8" spans="1:20" ht="16.5" customHeight="1" x14ac:dyDescent="0.25">
      <c r="A8" s="12">
        <v>3</v>
      </c>
      <c r="B8" s="49" t="str">
        <f>'Main Subjects 20%'!B9</f>
        <v/>
      </c>
      <c r="C8" s="25" t="str">
        <f>'Main Subjects 20%'!C9</f>
        <v/>
      </c>
      <c r="D8" s="20" t="str">
        <f>IF(AND(C8=""),"",IF(ISNA(VLOOKUP(C8,'Master Sheet'!C$11:BV$188,55,FALSE)),"",VLOOKUP(C8,'Master Sheet'!C$11:BV$188,55,FALSE)))</f>
        <v/>
      </c>
      <c r="E8" s="20" t="str">
        <f>IF(AND(C8=""),"",IF(ISNA(VLOOKUP(C8,'Master Sheet'!C$11:BV$188,56,FALSE)),"",VLOOKUP(C8,'Master Sheet'!C$11:BV$188,56,FALSE)))</f>
        <v/>
      </c>
      <c r="F8" s="20" t="str">
        <f>IF(AND(C8=""),"",IF(ISNA(VLOOKUP(C8,'Master Sheet'!C$11:BV$188,62,FALSE)),"",VLOOKUP(C8,'Master Sheet'!C$11:BV$188,62,FALSE)))</f>
        <v/>
      </c>
      <c r="G8" s="20" t="str">
        <f>IF(AND(C8=""),"",IF(ISNA(VLOOKUP(C8,'Master Sheet'!C$11:BV$188,63,FALSE)),"",VLOOKUP(C8,'Master Sheet'!C$11:BV$188,63,FALSE)))</f>
        <v/>
      </c>
      <c r="H8" s="20" t="str">
        <f>IF(AND(C8=""),"",IF(ISNA(VLOOKUP(C8,'Master Sheet'!C$11:BV$188,69,FALSE)),"",VLOOKUP(C8,'Master Sheet'!C$11:BV$188,69,FALSE)))</f>
        <v/>
      </c>
      <c r="I8" s="20" t="str">
        <f>IF(AND(C8=""),"",IF(ISNA(VLOOKUP(C8,'Master Sheet'!C$11:BV$188,70,FALSE)),"",VLOOKUP(C8,'Master Sheet'!C$11:BV$188,70,FALSE)))</f>
        <v/>
      </c>
      <c r="J8" s="13"/>
      <c r="R8" s="110"/>
      <c r="S8" s="110"/>
      <c r="T8" s="110"/>
    </row>
    <row r="9" spans="1:20" ht="16.5" customHeight="1" x14ac:dyDescent="0.25">
      <c r="A9" s="12">
        <v>4</v>
      </c>
      <c r="B9" s="49" t="str">
        <f>'Main Subjects 20%'!B10</f>
        <v/>
      </c>
      <c r="C9" s="25" t="str">
        <f>'Main Subjects 20%'!C10</f>
        <v/>
      </c>
      <c r="D9" s="20" t="str">
        <f>IF(AND(C9=""),"",IF(ISNA(VLOOKUP(C9,'Master Sheet'!C$11:BV$188,55,FALSE)),"",VLOOKUP(C9,'Master Sheet'!C$11:BV$188,55,FALSE)))</f>
        <v/>
      </c>
      <c r="E9" s="20" t="str">
        <f>IF(AND(C9=""),"",IF(ISNA(VLOOKUP(C9,'Master Sheet'!C$11:BV$188,56,FALSE)),"",VLOOKUP(C9,'Master Sheet'!C$11:BV$188,56,FALSE)))</f>
        <v/>
      </c>
      <c r="F9" s="20" t="str">
        <f>IF(AND(C9=""),"",IF(ISNA(VLOOKUP(C9,'Master Sheet'!C$11:BV$188,62,FALSE)),"",VLOOKUP(C9,'Master Sheet'!C$11:BV$188,62,FALSE)))</f>
        <v/>
      </c>
      <c r="G9" s="20" t="str">
        <f>IF(AND(C9=""),"",IF(ISNA(VLOOKUP(C9,'Master Sheet'!C$11:BV$188,63,FALSE)),"",VLOOKUP(C9,'Master Sheet'!C$11:BV$188,63,FALSE)))</f>
        <v/>
      </c>
      <c r="H9" s="20" t="str">
        <f>IF(AND(C9=""),"",IF(ISNA(VLOOKUP(C9,'Master Sheet'!C$11:BV$188,69,FALSE)),"",VLOOKUP(C9,'Master Sheet'!C$11:BV$188,69,FALSE)))</f>
        <v/>
      </c>
      <c r="I9" s="20" t="str">
        <f>IF(AND(C9=""),"",IF(ISNA(VLOOKUP(C9,'Master Sheet'!C$11:BV$188,70,FALSE)),"",VLOOKUP(C9,'Master Sheet'!C$11:BV$188,70,FALSE)))</f>
        <v/>
      </c>
      <c r="J9" s="13"/>
      <c r="R9" s="110"/>
      <c r="S9" s="110"/>
      <c r="T9" s="110"/>
    </row>
    <row r="10" spans="1:20" ht="16.5" customHeight="1" x14ac:dyDescent="0.25">
      <c r="A10" s="12">
        <v>5</v>
      </c>
      <c r="B10" s="49" t="str">
        <f>'Main Subjects 20%'!B11</f>
        <v/>
      </c>
      <c r="C10" s="25" t="str">
        <f>'Main Subjects 20%'!C11</f>
        <v/>
      </c>
      <c r="D10" s="20" t="str">
        <f>IF(AND(C10=""),"",IF(ISNA(VLOOKUP(C10,'Master Sheet'!C$11:BV$188,55,FALSE)),"",VLOOKUP(C10,'Master Sheet'!C$11:BV$188,55,FALSE)))</f>
        <v/>
      </c>
      <c r="E10" s="20" t="str">
        <f>IF(AND(C10=""),"",IF(ISNA(VLOOKUP(C10,'Master Sheet'!C$11:BV$188,56,FALSE)),"",VLOOKUP(C10,'Master Sheet'!C$11:BV$188,56,FALSE)))</f>
        <v/>
      </c>
      <c r="F10" s="20" t="str">
        <f>IF(AND(C10=""),"",IF(ISNA(VLOOKUP(C10,'Master Sheet'!C$11:BV$188,62,FALSE)),"",VLOOKUP(C10,'Master Sheet'!C$11:BV$188,62,FALSE)))</f>
        <v/>
      </c>
      <c r="G10" s="20" t="str">
        <f>IF(AND(C10=""),"",IF(ISNA(VLOOKUP(C10,'Master Sheet'!C$11:BV$188,63,FALSE)),"",VLOOKUP(C10,'Master Sheet'!C$11:BV$188,63,FALSE)))</f>
        <v/>
      </c>
      <c r="H10" s="20" t="str">
        <f>IF(AND(C10=""),"",IF(ISNA(VLOOKUP(C10,'Master Sheet'!C$11:BV$188,69,FALSE)),"",VLOOKUP(C10,'Master Sheet'!C$11:BV$188,69,FALSE)))</f>
        <v/>
      </c>
      <c r="I10" s="20" t="str">
        <f>IF(AND(C10=""),"",IF(ISNA(VLOOKUP(C10,'Master Sheet'!C$11:BV$188,70,FALSE)),"",VLOOKUP(C10,'Master Sheet'!C$11:BV$188,70,FALSE)))</f>
        <v/>
      </c>
      <c r="J10" s="13"/>
      <c r="R10" s="110"/>
      <c r="S10" s="110"/>
      <c r="T10" s="110"/>
    </row>
    <row r="11" spans="1:20" ht="16.5" customHeight="1" x14ac:dyDescent="0.25">
      <c r="A11" s="12">
        <v>6</v>
      </c>
      <c r="B11" s="49" t="str">
        <f>'Main Subjects 20%'!B12</f>
        <v/>
      </c>
      <c r="C11" s="25" t="str">
        <f>'Main Subjects 20%'!C12</f>
        <v/>
      </c>
      <c r="D11" s="20" t="str">
        <f>IF(AND(C11=""),"",IF(ISNA(VLOOKUP(C11,'Master Sheet'!C$11:BV$188,55,FALSE)),"",VLOOKUP(C11,'Master Sheet'!C$11:BV$188,55,FALSE)))</f>
        <v/>
      </c>
      <c r="E11" s="20" t="str">
        <f>IF(AND(C11=""),"",IF(ISNA(VLOOKUP(C11,'Master Sheet'!C$11:BV$188,56,FALSE)),"",VLOOKUP(C11,'Master Sheet'!C$11:BV$188,56,FALSE)))</f>
        <v/>
      </c>
      <c r="F11" s="20" t="str">
        <f>IF(AND(C11=""),"",IF(ISNA(VLOOKUP(C11,'Master Sheet'!C$11:BV$188,62,FALSE)),"",VLOOKUP(C11,'Master Sheet'!C$11:BV$188,62,FALSE)))</f>
        <v/>
      </c>
      <c r="G11" s="20" t="str">
        <f>IF(AND(C11=""),"",IF(ISNA(VLOOKUP(C11,'Master Sheet'!C$11:BV$188,63,FALSE)),"",VLOOKUP(C11,'Master Sheet'!C$11:BV$188,63,FALSE)))</f>
        <v/>
      </c>
      <c r="H11" s="20" t="str">
        <f>IF(AND(C11=""),"",IF(ISNA(VLOOKUP(C11,'Master Sheet'!C$11:BV$188,69,FALSE)),"",VLOOKUP(C11,'Master Sheet'!C$11:BV$188,69,FALSE)))</f>
        <v/>
      </c>
      <c r="I11" s="20" t="str">
        <f>IF(AND(C11=""),"",IF(ISNA(VLOOKUP(C11,'Master Sheet'!C$11:BV$188,70,FALSE)),"",VLOOKUP(C11,'Master Sheet'!C$11:BV$188,70,FALSE)))</f>
        <v/>
      </c>
      <c r="J11" s="13"/>
      <c r="R11" s="110"/>
      <c r="S11" s="110"/>
      <c r="T11" s="110"/>
    </row>
    <row r="12" spans="1:20" ht="16.5" customHeight="1" x14ac:dyDescent="0.25">
      <c r="A12" s="12">
        <v>7</v>
      </c>
      <c r="B12" s="49" t="str">
        <f>'Main Subjects 20%'!B13</f>
        <v/>
      </c>
      <c r="C12" s="25" t="str">
        <f>'Main Subjects 20%'!C13</f>
        <v/>
      </c>
      <c r="D12" s="20" t="str">
        <f>IF(AND(C12=""),"",IF(ISNA(VLOOKUP(C12,'Master Sheet'!C$11:BV$188,55,FALSE)),"",VLOOKUP(C12,'Master Sheet'!C$11:BV$188,55,FALSE)))</f>
        <v/>
      </c>
      <c r="E12" s="20" t="str">
        <f>IF(AND(C12=""),"",IF(ISNA(VLOOKUP(C12,'Master Sheet'!C$11:BV$188,56,FALSE)),"",VLOOKUP(C12,'Master Sheet'!C$11:BV$188,56,FALSE)))</f>
        <v/>
      </c>
      <c r="F12" s="20" t="str">
        <f>IF(AND(C12=""),"",IF(ISNA(VLOOKUP(C12,'Master Sheet'!C$11:BV$188,62,FALSE)),"",VLOOKUP(C12,'Master Sheet'!C$11:BV$188,62,FALSE)))</f>
        <v/>
      </c>
      <c r="G12" s="20" t="str">
        <f>IF(AND(C12=""),"",IF(ISNA(VLOOKUP(C12,'Master Sheet'!C$11:BV$188,63,FALSE)),"",VLOOKUP(C12,'Master Sheet'!C$11:BV$188,63,FALSE)))</f>
        <v/>
      </c>
      <c r="H12" s="20" t="str">
        <f>IF(AND(C12=""),"",IF(ISNA(VLOOKUP(C12,'Master Sheet'!C$11:BV$188,69,FALSE)),"",VLOOKUP(C12,'Master Sheet'!C$11:BV$188,69,FALSE)))</f>
        <v/>
      </c>
      <c r="I12" s="20" t="str">
        <f>IF(AND(C12=""),"",IF(ISNA(VLOOKUP(C12,'Master Sheet'!C$11:BV$188,70,FALSE)),"",VLOOKUP(C12,'Master Sheet'!C$11:BV$188,70,FALSE)))</f>
        <v/>
      </c>
      <c r="J12" s="13"/>
      <c r="R12" s="110"/>
      <c r="S12" s="110"/>
      <c r="T12" s="110"/>
    </row>
    <row r="13" spans="1:20" ht="16.5" customHeight="1" x14ac:dyDescent="0.25">
      <c r="A13" s="12">
        <v>8</v>
      </c>
      <c r="B13" s="49" t="str">
        <f>'Main Subjects 20%'!B14</f>
        <v/>
      </c>
      <c r="C13" s="25" t="str">
        <f>'Main Subjects 20%'!C14</f>
        <v/>
      </c>
      <c r="D13" s="20" t="str">
        <f>IF(AND(C13=""),"",IF(ISNA(VLOOKUP(C13,'Master Sheet'!C$11:BV$188,55,FALSE)),"",VLOOKUP(C13,'Master Sheet'!C$11:BV$188,55,FALSE)))</f>
        <v/>
      </c>
      <c r="E13" s="20" t="str">
        <f>IF(AND(C13=""),"",IF(ISNA(VLOOKUP(C13,'Master Sheet'!C$11:BV$188,56,FALSE)),"",VLOOKUP(C13,'Master Sheet'!C$11:BV$188,56,FALSE)))</f>
        <v/>
      </c>
      <c r="F13" s="20" t="str">
        <f>IF(AND(C13=""),"",IF(ISNA(VLOOKUP(C13,'Master Sheet'!C$11:BV$188,62,FALSE)),"",VLOOKUP(C13,'Master Sheet'!C$11:BV$188,62,FALSE)))</f>
        <v/>
      </c>
      <c r="G13" s="20" t="str">
        <f>IF(AND(C13=""),"",IF(ISNA(VLOOKUP(C13,'Master Sheet'!C$11:BV$188,63,FALSE)),"",VLOOKUP(C13,'Master Sheet'!C$11:BV$188,63,FALSE)))</f>
        <v/>
      </c>
      <c r="H13" s="20" t="str">
        <f>IF(AND(C13=""),"",IF(ISNA(VLOOKUP(C13,'Master Sheet'!C$11:BV$188,69,FALSE)),"",VLOOKUP(C13,'Master Sheet'!C$11:BV$188,69,FALSE)))</f>
        <v/>
      </c>
      <c r="I13" s="20" t="str">
        <f>IF(AND(C13=""),"",IF(ISNA(VLOOKUP(C13,'Master Sheet'!C$11:BV$188,70,FALSE)),"",VLOOKUP(C13,'Master Sheet'!C$11:BV$188,70,FALSE)))</f>
        <v/>
      </c>
      <c r="J13" s="13"/>
      <c r="R13" s="110"/>
      <c r="S13" s="110"/>
      <c r="T13" s="110"/>
    </row>
    <row r="14" spans="1:20" ht="16.5" customHeight="1" x14ac:dyDescent="0.25">
      <c r="A14" s="12">
        <v>9</v>
      </c>
      <c r="B14" s="49" t="str">
        <f>'Main Subjects 20%'!B15</f>
        <v/>
      </c>
      <c r="C14" s="25" t="str">
        <f>'Main Subjects 20%'!C15</f>
        <v/>
      </c>
      <c r="D14" s="20" t="str">
        <f>IF(AND(C14=""),"",IF(ISNA(VLOOKUP(C14,'Master Sheet'!C$11:BV$188,55,FALSE)),"",VLOOKUP(C14,'Master Sheet'!C$11:BV$188,55,FALSE)))</f>
        <v/>
      </c>
      <c r="E14" s="20" t="str">
        <f>IF(AND(C14=""),"",IF(ISNA(VLOOKUP(C14,'Master Sheet'!C$11:BV$188,56,FALSE)),"",VLOOKUP(C14,'Master Sheet'!C$11:BV$188,56,FALSE)))</f>
        <v/>
      </c>
      <c r="F14" s="20" t="str">
        <f>IF(AND(C14=""),"",IF(ISNA(VLOOKUP(C14,'Master Sheet'!C$11:BV$188,62,FALSE)),"",VLOOKUP(C14,'Master Sheet'!C$11:BV$188,62,FALSE)))</f>
        <v/>
      </c>
      <c r="G14" s="20" t="str">
        <f>IF(AND(C14=""),"",IF(ISNA(VLOOKUP(C14,'Master Sheet'!C$11:BV$188,63,FALSE)),"",VLOOKUP(C14,'Master Sheet'!C$11:BV$188,63,FALSE)))</f>
        <v/>
      </c>
      <c r="H14" s="20" t="str">
        <f>IF(AND(C14=""),"",IF(ISNA(VLOOKUP(C14,'Master Sheet'!C$11:BV$188,69,FALSE)),"",VLOOKUP(C14,'Master Sheet'!C$11:BV$188,69,FALSE)))</f>
        <v/>
      </c>
      <c r="I14" s="20" t="str">
        <f>IF(AND(C14=""),"",IF(ISNA(VLOOKUP(C14,'Master Sheet'!C$11:BV$188,70,FALSE)),"",VLOOKUP(C14,'Master Sheet'!C$11:BV$188,70,FALSE)))</f>
        <v/>
      </c>
      <c r="J14" s="13"/>
      <c r="R14" s="110"/>
      <c r="S14" s="110"/>
      <c r="T14" s="110"/>
    </row>
    <row r="15" spans="1:20" ht="16.5" customHeight="1" x14ac:dyDescent="0.25">
      <c r="A15" s="12">
        <v>10</v>
      </c>
      <c r="B15" s="49" t="str">
        <f>'Main Subjects 20%'!B16</f>
        <v/>
      </c>
      <c r="C15" s="25" t="str">
        <f>'Main Subjects 20%'!C16</f>
        <v/>
      </c>
      <c r="D15" s="20" t="str">
        <f>IF(AND(C15=""),"",IF(ISNA(VLOOKUP(C15,'Master Sheet'!C$11:BV$188,55,FALSE)),"",VLOOKUP(C15,'Master Sheet'!C$11:BV$188,55,FALSE)))</f>
        <v/>
      </c>
      <c r="E15" s="20" t="str">
        <f>IF(AND(C15=""),"",IF(ISNA(VLOOKUP(C15,'Master Sheet'!C$11:BV$188,56,FALSE)),"",VLOOKUP(C15,'Master Sheet'!C$11:BV$188,56,FALSE)))</f>
        <v/>
      </c>
      <c r="F15" s="20" t="str">
        <f>IF(AND(C15=""),"",IF(ISNA(VLOOKUP(C15,'Master Sheet'!C$11:BV$188,62,FALSE)),"",VLOOKUP(C15,'Master Sheet'!C$11:BV$188,62,FALSE)))</f>
        <v/>
      </c>
      <c r="G15" s="20" t="str">
        <f>IF(AND(C15=""),"",IF(ISNA(VLOOKUP(C15,'Master Sheet'!C$11:BV$188,63,FALSE)),"",VLOOKUP(C15,'Master Sheet'!C$11:BV$188,63,FALSE)))</f>
        <v/>
      </c>
      <c r="H15" s="20" t="str">
        <f>IF(AND(C15=""),"",IF(ISNA(VLOOKUP(C15,'Master Sheet'!C$11:BV$188,69,FALSE)),"",VLOOKUP(C15,'Master Sheet'!C$11:BV$188,69,FALSE)))</f>
        <v/>
      </c>
      <c r="I15" s="20" t="str">
        <f>IF(AND(C15=""),"",IF(ISNA(VLOOKUP(C15,'Master Sheet'!C$11:BV$188,70,FALSE)),"",VLOOKUP(C15,'Master Sheet'!C$11:BV$188,70,FALSE)))</f>
        <v/>
      </c>
      <c r="J15" s="13"/>
      <c r="R15" s="110"/>
      <c r="S15" s="110"/>
      <c r="T15" s="110"/>
    </row>
    <row r="16" spans="1:20" ht="16.5" customHeight="1" x14ac:dyDescent="0.25">
      <c r="A16" s="12">
        <v>11</v>
      </c>
      <c r="B16" s="49" t="str">
        <f>'Main Subjects 20%'!B17</f>
        <v/>
      </c>
      <c r="C16" s="25" t="str">
        <f>'Main Subjects 20%'!C17</f>
        <v/>
      </c>
      <c r="D16" s="20" t="str">
        <f>IF(AND(C16=""),"",IF(ISNA(VLOOKUP(C16,'Master Sheet'!C$11:BV$188,55,FALSE)),"",VLOOKUP(C16,'Master Sheet'!C$11:BV$188,55,FALSE)))</f>
        <v/>
      </c>
      <c r="E16" s="20" t="str">
        <f>IF(AND(C16=""),"",IF(ISNA(VLOOKUP(C16,'Master Sheet'!C$11:BV$188,56,FALSE)),"",VLOOKUP(C16,'Master Sheet'!C$11:BV$188,56,FALSE)))</f>
        <v/>
      </c>
      <c r="F16" s="20" t="str">
        <f>IF(AND(C16=""),"",IF(ISNA(VLOOKUP(C16,'Master Sheet'!C$11:BV$188,62,FALSE)),"",VLOOKUP(C16,'Master Sheet'!C$11:BV$188,62,FALSE)))</f>
        <v/>
      </c>
      <c r="G16" s="20" t="str">
        <f>IF(AND(C16=""),"",IF(ISNA(VLOOKUP(C16,'Master Sheet'!C$11:BV$188,63,FALSE)),"",VLOOKUP(C16,'Master Sheet'!C$11:BV$188,63,FALSE)))</f>
        <v/>
      </c>
      <c r="H16" s="20" t="str">
        <f>IF(AND(C16=""),"",IF(ISNA(VLOOKUP(C16,'Master Sheet'!C$11:BV$188,69,FALSE)),"",VLOOKUP(C16,'Master Sheet'!C$11:BV$188,69,FALSE)))</f>
        <v/>
      </c>
      <c r="I16" s="20" t="str">
        <f>IF(AND(C16=""),"",IF(ISNA(VLOOKUP(C16,'Master Sheet'!C$11:BV$188,70,FALSE)),"",VLOOKUP(C16,'Master Sheet'!C$11:BV$188,70,FALSE)))</f>
        <v/>
      </c>
      <c r="J16" s="13"/>
      <c r="R16" s="110"/>
      <c r="S16" s="110"/>
      <c r="T16" s="110"/>
    </row>
    <row r="17" spans="1:20" ht="16.5" customHeight="1" x14ac:dyDescent="0.25">
      <c r="A17" s="12">
        <v>12</v>
      </c>
      <c r="B17" s="49" t="str">
        <f>'Main Subjects 20%'!B18</f>
        <v/>
      </c>
      <c r="C17" s="25" t="str">
        <f>'Main Subjects 20%'!C18</f>
        <v/>
      </c>
      <c r="D17" s="20" t="str">
        <f>IF(AND(C17=""),"",IF(ISNA(VLOOKUP(C17,'Master Sheet'!C$11:BV$188,55,FALSE)),"",VLOOKUP(C17,'Master Sheet'!C$11:BV$188,55,FALSE)))</f>
        <v/>
      </c>
      <c r="E17" s="20" t="str">
        <f>IF(AND(C17=""),"",IF(ISNA(VLOOKUP(C17,'Master Sheet'!C$11:BV$188,56,FALSE)),"",VLOOKUP(C17,'Master Sheet'!C$11:BV$188,56,FALSE)))</f>
        <v/>
      </c>
      <c r="F17" s="20" t="str">
        <f>IF(AND(C17=""),"",IF(ISNA(VLOOKUP(C17,'Master Sheet'!C$11:BV$188,62,FALSE)),"",VLOOKUP(C17,'Master Sheet'!C$11:BV$188,62,FALSE)))</f>
        <v/>
      </c>
      <c r="G17" s="20" t="str">
        <f>IF(AND(C17=""),"",IF(ISNA(VLOOKUP(C17,'Master Sheet'!C$11:BV$188,63,FALSE)),"",VLOOKUP(C17,'Master Sheet'!C$11:BV$188,63,FALSE)))</f>
        <v/>
      </c>
      <c r="H17" s="20" t="str">
        <f>IF(AND(C17=""),"",IF(ISNA(VLOOKUP(C17,'Master Sheet'!C$11:BV$188,69,FALSE)),"",VLOOKUP(C17,'Master Sheet'!C$11:BV$188,69,FALSE)))</f>
        <v/>
      </c>
      <c r="I17" s="20" t="str">
        <f>IF(AND(C17=""),"",IF(ISNA(VLOOKUP(C17,'Master Sheet'!C$11:BV$188,70,FALSE)),"",VLOOKUP(C17,'Master Sheet'!C$11:BV$188,70,FALSE)))</f>
        <v/>
      </c>
      <c r="J17" s="13"/>
      <c r="R17" s="110"/>
      <c r="S17" s="110"/>
      <c r="T17" s="110"/>
    </row>
    <row r="18" spans="1:20" ht="16.5" customHeight="1" x14ac:dyDescent="0.25">
      <c r="A18" s="12">
        <v>13</v>
      </c>
      <c r="B18" s="49" t="str">
        <f>'Main Subjects 20%'!B19</f>
        <v/>
      </c>
      <c r="C18" s="25" t="str">
        <f>'Main Subjects 20%'!C19</f>
        <v/>
      </c>
      <c r="D18" s="20" t="str">
        <f>IF(AND(C18=""),"",IF(ISNA(VLOOKUP(C18,'Master Sheet'!C$11:BV$188,55,FALSE)),"",VLOOKUP(C18,'Master Sheet'!C$11:BV$188,55,FALSE)))</f>
        <v/>
      </c>
      <c r="E18" s="20" t="str">
        <f>IF(AND(C18=""),"",IF(ISNA(VLOOKUP(C18,'Master Sheet'!C$11:BV$188,56,FALSE)),"",VLOOKUP(C18,'Master Sheet'!C$11:BV$188,56,FALSE)))</f>
        <v/>
      </c>
      <c r="F18" s="20" t="str">
        <f>IF(AND(C18=""),"",IF(ISNA(VLOOKUP(C18,'Master Sheet'!C$11:BV$188,62,FALSE)),"",VLOOKUP(C18,'Master Sheet'!C$11:BV$188,62,FALSE)))</f>
        <v/>
      </c>
      <c r="G18" s="20" t="str">
        <f>IF(AND(C18=""),"",IF(ISNA(VLOOKUP(C18,'Master Sheet'!C$11:BV$188,63,FALSE)),"",VLOOKUP(C18,'Master Sheet'!C$11:BV$188,63,FALSE)))</f>
        <v/>
      </c>
      <c r="H18" s="20" t="str">
        <f>IF(AND(C18=""),"",IF(ISNA(VLOOKUP(C18,'Master Sheet'!C$11:BV$188,69,FALSE)),"",VLOOKUP(C18,'Master Sheet'!C$11:BV$188,69,FALSE)))</f>
        <v/>
      </c>
      <c r="I18" s="20" t="str">
        <f>IF(AND(C18=""),"",IF(ISNA(VLOOKUP(C18,'Master Sheet'!C$11:BV$188,70,FALSE)),"",VLOOKUP(C18,'Master Sheet'!C$11:BV$188,70,FALSE)))</f>
        <v/>
      </c>
      <c r="J18" s="13"/>
      <c r="R18" s="110"/>
      <c r="S18" s="110"/>
      <c r="T18" s="110"/>
    </row>
    <row r="19" spans="1:20" ht="16.5" customHeight="1" x14ac:dyDescent="0.25">
      <c r="A19" s="12">
        <v>14</v>
      </c>
      <c r="B19" s="49" t="str">
        <f>'Main Subjects 20%'!B20</f>
        <v/>
      </c>
      <c r="C19" s="25" t="str">
        <f>'Main Subjects 20%'!C20</f>
        <v/>
      </c>
      <c r="D19" s="20" t="str">
        <f>IF(AND(C19=""),"",IF(ISNA(VLOOKUP(C19,'Master Sheet'!C$11:BV$188,55,FALSE)),"",VLOOKUP(C19,'Master Sheet'!C$11:BV$188,55,FALSE)))</f>
        <v/>
      </c>
      <c r="E19" s="20" t="str">
        <f>IF(AND(C19=""),"",IF(ISNA(VLOOKUP(C19,'Master Sheet'!C$11:BV$188,56,FALSE)),"",VLOOKUP(C19,'Master Sheet'!C$11:BV$188,56,FALSE)))</f>
        <v/>
      </c>
      <c r="F19" s="20" t="str">
        <f>IF(AND(C19=""),"",IF(ISNA(VLOOKUP(C19,'Master Sheet'!C$11:BV$188,62,FALSE)),"",VLOOKUP(C19,'Master Sheet'!C$11:BV$188,62,FALSE)))</f>
        <v/>
      </c>
      <c r="G19" s="20" t="str">
        <f>IF(AND(C19=""),"",IF(ISNA(VLOOKUP(C19,'Master Sheet'!C$11:BV$188,63,FALSE)),"",VLOOKUP(C19,'Master Sheet'!C$11:BV$188,63,FALSE)))</f>
        <v/>
      </c>
      <c r="H19" s="20" t="str">
        <f>IF(AND(C19=""),"",IF(ISNA(VLOOKUP(C19,'Master Sheet'!C$11:BV$188,69,FALSE)),"",VLOOKUP(C19,'Master Sheet'!C$11:BV$188,69,FALSE)))</f>
        <v/>
      </c>
      <c r="I19" s="20" t="str">
        <f>IF(AND(C19=""),"",IF(ISNA(VLOOKUP(C19,'Master Sheet'!C$11:BV$188,70,FALSE)),"",VLOOKUP(C19,'Master Sheet'!C$11:BV$188,70,FALSE)))</f>
        <v/>
      </c>
      <c r="J19" s="13"/>
      <c r="R19" s="110"/>
      <c r="S19" s="110"/>
      <c r="T19" s="110"/>
    </row>
    <row r="20" spans="1:20" ht="16.5" customHeight="1" x14ac:dyDescent="0.25">
      <c r="A20" s="12">
        <v>15</v>
      </c>
      <c r="B20" s="49" t="str">
        <f>'Main Subjects 20%'!B21</f>
        <v/>
      </c>
      <c r="C20" s="25" t="str">
        <f>'Main Subjects 20%'!C21</f>
        <v/>
      </c>
      <c r="D20" s="20" t="str">
        <f>IF(AND(C20=""),"",IF(ISNA(VLOOKUP(C20,'Master Sheet'!C$11:BV$188,55,FALSE)),"",VLOOKUP(C20,'Master Sheet'!C$11:BV$188,55,FALSE)))</f>
        <v/>
      </c>
      <c r="E20" s="20" t="str">
        <f>IF(AND(C20=""),"",IF(ISNA(VLOOKUP(C20,'Master Sheet'!C$11:BV$188,56,FALSE)),"",VLOOKUP(C20,'Master Sheet'!C$11:BV$188,56,FALSE)))</f>
        <v/>
      </c>
      <c r="F20" s="20" t="str">
        <f>IF(AND(C20=""),"",IF(ISNA(VLOOKUP(C20,'Master Sheet'!C$11:BV$188,62,FALSE)),"",VLOOKUP(C20,'Master Sheet'!C$11:BV$188,62,FALSE)))</f>
        <v/>
      </c>
      <c r="G20" s="20" t="str">
        <f>IF(AND(C20=""),"",IF(ISNA(VLOOKUP(C20,'Master Sheet'!C$11:BV$188,63,FALSE)),"",VLOOKUP(C20,'Master Sheet'!C$11:BV$188,63,FALSE)))</f>
        <v/>
      </c>
      <c r="H20" s="20" t="str">
        <f>IF(AND(C20=""),"",IF(ISNA(VLOOKUP(C20,'Master Sheet'!C$11:BV$188,69,FALSE)),"",VLOOKUP(C20,'Master Sheet'!C$11:BV$188,69,FALSE)))</f>
        <v/>
      </c>
      <c r="I20" s="20" t="str">
        <f>IF(AND(C20=""),"",IF(ISNA(VLOOKUP(C20,'Master Sheet'!C$11:BV$188,70,FALSE)),"",VLOOKUP(C20,'Master Sheet'!C$11:BV$188,70,FALSE)))</f>
        <v/>
      </c>
      <c r="J20" s="13"/>
      <c r="R20" s="110"/>
      <c r="S20" s="110"/>
      <c r="T20" s="110"/>
    </row>
    <row r="21" spans="1:20" ht="16.5" customHeight="1" x14ac:dyDescent="0.25">
      <c r="A21" s="12">
        <v>16</v>
      </c>
      <c r="B21" s="49" t="str">
        <f>'Main Subjects 20%'!B22</f>
        <v/>
      </c>
      <c r="C21" s="25" t="str">
        <f>'Main Subjects 20%'!C22</f>
        <v/>
      </c>
      <c r="D21" s="20" t="str">
        <f>IF(AND(C21=""),"",IF(ISNA(VLOOKUP(C21,'Master Sheet'!C$11:BV$188,55,FALSE)),"",VLOOKUP(C21,'Master Sheet'!C$11:BV$188,55,FALSE)))</f>
        <v/>
      </c>
      <c r="E21" s="20" t="str">
        <f>IF(AND(C21=""),"",IF(ISNA(VLOOKUP(C21,'Master Sheet'!C$11:BV$188,56,FALSE)),"",VLOOKUP(C21,'Master Sheet'!C$11:BV$188,56,FALSE)))</f>
        <v/>
      </c>
      <c r="F21" s="20" t="str">
        <f>IF(AND(C21=""),"",IF(ISNA(VLOOKUP(C21,'Master Sheet'!C$11:BV$188,62,FALSE)),"",VLOOKUP(C21,'Master Sheet'!C$11:BV$188,62,FALSE)))</f>
        <v/>
      </c>
      <c r="G21" s="20" t="str">
        <f>IF(AND(C21=""),"",IF(ISNA(VLOOKUP(C21,'Master Sheet'!C$11:BV$188,63,FALSE)),"",VLOOKUP(C21,'Master Sheet'!C$11:BV$188,63,FALSE)))</f>
        <v/>
      </c>
      <c r="H21" s="20" t="str">
        <f>IF(AND(C21=""),"",IF(ISNA(VLOOKUP(C21,'Master Sheet'!C$11:BV$188,69,FALSE)),"",VLOOKUP(C21,'Master Sheet'!C$11:BV$188,69,FALSE)))</f>
        <v/>
      </c>
      <c r="I21" s="20" t="str">
        <f>IF(AND(C21=""),"",IF(ISNA(VLOOKUP(C21,'Master Sheet'!C$11:BV$188,70,FALSE)),"",VLOOKUP(C21,'Master Sheet'!C$11:BV$188,70,FALSE)))</f>
        <v/>
      </c>
      <c r="J21" s="13"/>
      <c r="R21" s="110"/>
      <c r="S21" s="110"/>
      <c r="T21" s="110"/>
    </row>
    <row r="22" spans="1:20" ht="16.5" customHeight="1" x14ac:dyDescent="0.25">
      <c r="A22" s="12">
        <v>17</v>
      </c>
      <c r="B22" s="49" t="str">
        <f>'Main Subjects 20%'!B23</f>
        <v/>
      </c>
      <c r="C22" s="25" t="str">
        <f>'Main Subjects 20%'!C23</f>
        <v/>
      </c>
      <c r="D22" s="20" t="str">
        <f>IF(AND(C22=""),"",IF(ISNA(VLOOKUP(C22,'Master Sheet'!C$11:BV$188,55,FALSE)),"",VLOOKUP(C22,'Master Sheet'!C$11:BV$188,55,FALSE)))</f>
        <v/>
      </c>
      <c r="E22" s="20" t="str">
        <f>IF(AND(C22=""),"",IF(ISNA(VLOOKUP(C22,'Master Sheet'!C$11:BV$188,56,FALSE)),"",VLOOKUP(C22,'Master Sheet'!C$11:BV$188,56,FALSE)))</f>
        <v/>
      </c>
      <c r="F22" s="20" t="str">
        <f>IF(AND(C22=""),"",IF(ISNA(VLOOKUP(C22,'Master Sheet'!C$11:BV$188,62,FALSE)),"",VLOOKUP(C22,'Master Sheet'!C$11:BV$188,62,FALSE)))</f>
        <v/>
      </c>
      <c r="G22" s="20" t="str">
        <f>IF(AND(C22=""),"",IF(ISNA(VLOOKUP(C22,'Master Sheet'!C$11:BV$188,63,FALSE)),"",VLOOKUP(C22,'Master Sheet'!C$11:BV$188,63,FALSE)))</f>
        <v/>
      </c>
      <c r="H22" s="20" t="str">
        <f>IF(AND(C22=""),"",IF(ISNA(VLOOKUP(C22,'Master Sheet'!C$11:BV$188,69,FALSE)),"",VLOOKUP(C22,'Master Sheet'!C$11:BV$188,69,FALSE)))</f>
        <v/>
      </c>
      <c r="I22" s="20" t="str">
        <f>IF(AND(C22=""),"",IF(ISNA(VLOOKUP(C22,'Master Sheet'!C$11:BV$188,70,FALSE)),"",VLOOKUP(C22,'Master Sheet'!C$11:BV$188,70,FALSE)))</f>
        <v/>
      </c>
      <c r="J22" s="13"/>
      <c r="R22" s="110"/>
      <c r="S22" s="110"/>
      <c r="T22" s="110"/>
    </row>
    <row r="23" spans="1:20" ht="16.5" customHeight="1" x14ac:dyDescent="0.25">
      <c r="A23" s="12">
        <v>18</v>
      </c>
      <c r="B23" s="49" t="str">
        <f>'Main Subjects 20%'!B24</f>
        <v/>
      </c>
      <c r="C23" s="25" t="str">
        <f>'Main Subjects 20%'!C24</f>
        <v/>
      </c>
      <c r="D23" s="20" t="str">
        <f>IF(AND(C23=""),"",IF(ISNA(VLOOKUP(C23,'Master Sheet'!C$11:BV$188,55,FALSE)),"",VLOOKUP(C23,'Master Sheet'!C$11:BV$188,55,FALSE)))</f>
        <v/>
      </c>
      <c r="E23" s="20" t="str">
        <f>IF(AND(C23=""),"",IF(ISNA(VLOOKUP(C23,'Master Sheet'!C$11:BV$188,56,FALSE)),"",VLOOKUP(C23,'Master Sheet'!C$11:BV$188,56,FALSE)))</f>
        <v/>
      </c>
      <c r="F23" s="20" t="str">
        <f>IF(AND(C23=""),"",IF(ISNA(VLOOKUP(C23,'Master Sheet'!C$11:BV$188,62,FALSE)),"",VLOOKUP(C23,'Master Sheet'!C$11:BV$188,62,FALSE)))</f>
        <v/>
      </c>
      <c r="G23" s="20" t="str">
        <f>IF(AND(C23=""),"",IF(ISNA(VLOOKUP(C23,'Master Sheet'!C$11:BV$188,63,FALSE)),"",VLOOKUP(C23,'Master Sheet'!C$11:BV$188,63,FALSE)))</f>
        <v/>
      </c>
      <c r="H23" s="20" t="str">
        <f>IF(AND(C23=""),"",IF(ISNA(VLOOKUP(C23,'Master Sheet'!C$11:BV$188,69,FALSE)),"",VLOOKUP(C23,'Master Sheet'!C$11:BV$188,69,FALSE)))</f>
        <v/>
      </c>
      <c r="I23" s="20" t="str">
        <f>IF(AND(C23=""),"",IF(ISNA(VLOOKUP(C23,'Master Sheet'!C$11:BV$188,70,FALSE)),"",VLOOKUP(C23,'Master Sheet'!C$11:BV$188,70,FALSE)))</f>
        <v/>
      </c>
      <c r="J23" s="13"/>
      <c r="R23" s="110"/>
      <c r="S23" s="110"/>
      <c r="T23" s="110"/>
    </row>
    <row r="24" spans="1:20" ht="16.5" customHeight="1" x14ac:dyDescent="0.25">
      <c r="A24" s="12">
        <v>19</v>
      </c>
      <c r="B24" s="49" t="str">
        <f>'Main Subjects 20%'!B25</f>
        <v/>
      </c>
      <c r="C24" s="25" t="str">
        <f>'Main Subjects 20%'!C25</f>
        <v/>
      </c>
      <c r="D24" s="20" t="str">
        <f>IF(AND(C24=""),"",IF(ISNA(VLOOKUP(C24,'Master Sheet'!C$11:BV$188,55,FALSE)),"",VLOOKUP(C24,'Master Sheet'!C$11:BV$188,55,FALSE)))</f>
        <v/>
      </c>
      <c r="E24" s="20" t="str">
        <f>IF(AND(C24=""),"",IF(ISNA(VLOOKUP(C24,'Master Sheet'!C$11:BV$188,56,FALSE)),"",VLOOKUP(C24,'Master Sheet'!C$11:BV$188,56,FALSE)))</f>
        <v/>
      </c>
      <c r="F24" s="20" t="str">
        <f>IF(AND(C24=""),"",IF(ISNA(VLOOKUP(C24,'Master Sheet'!C$11:BV$188,62,FALSE)),"",VLOOKUP(C24,'Master Sheet'!C$11:BV$188,62,FALSE)))</f>
        <v/>
      </c>
      <c r="G24" s="20" t="str">
        <f>IF(AND(C24=""),"",IF(ISNA(VLOOKUP(C24,'Master Sheet'!C$11:BV$188,63,FALSE)),"",VLOOKUP(C24,'Master Sheet'!C$11:BV$188,63,FALSE)))</f>
        <v/>
      </c>
      <c r="H24" s="20" t="str">
        <f>IF(AND(C24=""),"",IF(ISNA(VLOOKUP(C24,'Master Sheet'!C$11:BV$188,69,FALSE)),"",VLOOKUP(C24,'Master Sheet'!C$11:BV$188,69,FALSE)))</f>
        <v/>
      </c>
      <c r="I24" s="20" t="str">
        <f>IF(AND(C24=""),"",IF(ISNA(VLOOKUP(C24,'Master Sheet'!C$11:BV$188,70,FALSE)),"",VLOOKUP(C24,'Master Sheet'!C$11:BV$188,70,FALSE)))</f>
        <v/>
      </c>
      <c r="J24" s="13"/>
    </row>
    <row r="25" spans="1:20" ht="16.5" customHeight="1" x14ac:dyDescent="0.25">
      <c r="A25" s="12">
        <v>20</v>
      </c>
      <c r="B25" s="49" t="str">
        <f>'Main Subjects 20%'!B26</f>
        <v/>
      </c>
      <c r="C25" s="25" t="str">
        <f>'Main Subjects 20%'!C26</f>
        <v/>
      </c>
      <c r="D25" s="20" t="str">
        <f>IF(AND(C25=""),"",IF(ISNA(VLOOKUP(C25,'Master Sheet'!C$11:BV$188,55,FALSE)),"",VLOOKUP(C25,'Master Sheet'!C$11:BV$188,55,FALSE)))</f>
        <v/>
      </c>
      <c r="E25" s="20" t="str">
        <f>IF(AND(C25=""),"",IF(ISNA(VLOOKUP(C25,'Master Sheet'!C$11:BV$188,56,FALSE)),"",VLOOKUP(C25,'Master Sheet'!C$11:BV$188,56,FALSE)))</f>
        <v/>
      </c>
      <c r="F25" s="20" t="str">
        <f>IF(AND(C25=""),"",IF(ISNA(VLOOKUP(C25,'Master Sheet'!C$11:BV$188,62,FALSE)),"",VLOOKUP(C25,'Master Sheet'!C$11:BV$188,62,FALSE)))</f>
        <v/>
      </c>
      <c r="G25" s="20" t="str">
        <f>IF(AND(C25=""),"",IF(ISNA(VLOOKUP(C25,'Master Sheet'!C$11:BV$188,63,FALSE)),"",VLOOKUP(C25,'Master Sheet'!C$11:BV$188,63,FALSE)))</f>
        <v/>
      </c>
      <c r="H25" s="20" t="str">
        <f>IF(AND(C25=""),"",IF(ISNA(VLOOKUP(C25,'Master Sheet'!C$11:BV$188,69,FALSE)),"",VLOOKUP(C25,'Master Sheet'!C$11:BV$188,69,FALSE)))</f>
        <v/>
      </c>
      <c r="I25" s="20" t="str">
        <f>IF(AND(C25=""),"",IF(ISNA(VLOOKUP(C25,'Master Sheet'!C$11:BV$188,70,FALSE)),"",VLOOKUP(C25,'Master Sheet'!C$11:BV$188,70,FALSE)))</f>
        <v/>
      </c>
      <c r="J25" s="13"/>
    </row>
    <row r="26" spans="1:20" ht="16.5" customHeight="1" x14ac:dyDescent="0.25">
      <c r="A26" s="12">
        <v>21</v>
      </c>
      <c r="B26" s="49" t="str">
        <f>'Main Subjects 20%'!B27</f>
        <v/>
      </c>
      <c r="C26" s="25" t="str">
        <f>'Main Subjects 20%'!C27</f>
        <v/>
      </c>
      <c r="D26" s="20" t="str">
        <f>IF(AND(C26=""),"",IF(ISNA(VLOOKUP(C26,'Master Sheet'!C$11:BV$188,55,FALSE)),"",VLOOKUP(C26,'Master Sheet'!C$11:BV$188,55,FALSE)))</f>
        <v/>
      </c>
      <c r="E26" s="20" t="str">
        <f>IF(AND(C26=""),"",IF(ISNA(VLOOKUP(C26,'Master Sheet'!C$11:BV$188,56,FALSE)),"",VLOOKUP(C26,'Master Sheet'!C$11:BV$188,56,FALSE)))</f>
        <v/>
      </c>
      <c r="F26" s="20" t="str">
        <f>IF(AND(C26=""),"",IF(ISNA(VLOOKUP(C26,'Master Sheet'!C$11:BV$188,62,FALSE)),"",VLOOKUP(C26,'Master Sheet'!C$11:BV$188,62,FALSE)))</f>
        <v/>
      </c>
      <c r="G26" s="20" t="str">
        <f>IF(AND(C26=""),"",IF(ISNA(VLOOKUP(C26,'Master Sheet'!C$11:BV$188,63,FALSE)),"",VLOOKUP(C26,'Master Sheet'!C$11:BV$188,63,FALSE)))</f>
        <v/>
      </c>
      <c r="H26" s="20" t="str">
        <f>IF(AND(C26=""),"",IF(ISNA(VLOOKUP(C26,'Master Sheet'!C$11:BV$188,69,FALSE)),"",VLOOKUP(C26,'Master Sheet'!C$11:BV$188,69,FALSE)))</f>
        <v/>
      </c>
      <c r="I26" s="20" t="str">
        <f>IF(AND(C26=""),"",IF(ISNA(VLOOKUP(C26,'Master Sheet'!C$11:BV$188,70,FALSE)),"",VLOOKUP(C26,'Master Sheet'!C$11:BV$188,70,FALSE)))</f>
        <v/>
      </c>
      <c r="J26" s="13"/>
    </row>
    <row r="27" spans="1:20" ht="16.5" customHeight="1" x14ac:dyDescent="0.25">
      <c r="A27" s="12">
        <v>22</v>
      </c>
      <c r="B27" s="49" t="str">
        <f>'Main Subjects 20%'!B28</f>
        <v/>
      </c>
      <c r="C27" s="25" t="str">
        <f>'Main Subjects 20%'!C28</f>
        <v/>
      </c>
      <c r="D27" s="20" t="str">
        <f>IF(AND(C27=""),"",IF(ISNA(VLOOKUP(C27,'Master Sheet'!C$11:BV$188,55,FALSE)),"",VLOOKUP(C27,'Master Sheet'!C$11:BV$188,55,FALSE)))</f>
        <v/>
      </c>
      <c r="E27" s="20" t="str">
        <f>IF(AND(C27=""),"",IF(ISNA(VLOOKUP(C27,'Master Sheet'!C$11:BV$188,56,FALSE)),"",VLOOKUP(C27,'Master Sheet'!C$11:BV$188,56,FALSE)))</f>
        <v/>
      </c>
      <c r="F27" s="20" t="str">
        <f>IF(AND(C27=""),"",IF(ISNA(VLOOKUP(C27,'Master Sheet'!C$11:BV$188,62,FALSE)),"",VLOOKUP(C27,'Master Sheet'!C$11:BV$188,62,FALSE)))</f>
        <v/>
      </c>
      <c r="G27" s="20" t="str">
        <f>IF(AND(C27=""),"",IF(ISNA(VLOOKUP(C27,'Master Sheet'!C$11:BV$188,63,FALSE)),"",VLOOKUP(C27,'Master Sheet'!C$11:BV$188,63,FALSE)))</f>
        <v/>
      </c>
      <c r="H27" s="20" t="str">
        <f>IF(AND(C27=""),"",IF(ISNA(VLOOKUP(C27,'Master Sheet'!C$11:BV$188,69,FALSE)),"",VLOOKUP(C27,'Master Sheet'!C$11:BV$188,69,FALSE)))</f>
        <v/>
      </c>
      <c r="I27" s="20" t="str">
        <f>IF(AND(C27=""),"",IF(ISNA(VLOOKUP(C27,'Master Sheet'!C$11:BV$188,70,FALSE)),"",VLOOKUP(C27,'Master Sheet'!C$11:BV$188,70,FALSE)))</f>
        <v/>
      </c>
      <c r="J27" s="13"/>
    </row>
    <row r="28" spans="1:20" ht="16.5" customHeight="1" x14ac:dyDescent="0.25">
      <c r="A28" s="12">
        <v>23</v>
      </c>
      <c r="B28" s="49" t="str">
        <f>'Main Subjects 20%'!B29</f>
        <v/>
      </c>
      <c r="C28" s="25" t="str">
        <f>'Main Subjects 20%'!C29</f>
        <v/>
      </c>
      <c r="D28" s="20" t="str">
        <f>IF(AND(C28=""),"",IF(ISNA(VLOOKUP(C28,'Master Sheet'!C$11:BV$188,55,FALSE)),"",VLOOKUP(C28,'Master Sheet'!C$11:BV$188,55,FALSE)))</f>
        <v/>
      </c>
      <c r="E28" s="20" t="str">
        <f>IF(AND(C28=""),"",IF(ISNA(VLOOKUP(C28,'Master Sheet'!C$11:BV$188,56,FALSE)),"",VLOOKUP(C28,'Master Sheet'!C$11:BV$188,56,FALSE)))</f>
        <v/>
      </c>
      <c r="F28" s="20" t="str">
        <f>IF(AND(C28=""),"",IF(ISNA(VLOOKUP(C28,'Master Sheet'!C$11:BV$188,62,FALSE)),"",VLOOKUP(C28,'Master Sheet'!C$11:BV$188,62,FALSE)))</f>
        <v/>
      </c>
      <c r="G28" s="20" t="str">
        <f>IF(AND(C28=""),"",IF(ISNA(VLOOKUP(C28,'Master Sheet'!C$11:BV$188,63,FALSE)),"",VLOOKUP(C28,'Master Sheet'!C$11:BV$188,63,FALSE)))</f>
        <v/>
      </c>
      <c r="H28" s="20" t="str">
        <f>IF(AND(C28=""),"",IF(ISNA(VLOOKUP(C28,'Master Sheet'!C$11:BV$188,69,FALSE)),"",VLOOKUP(C28,'Master Sheet'!C$11:BV$188,69,FALSE)))</f>
        <v/>
      </c>
      <c r="I28" s="20" t="str">
        <f>IF(AND(C28=""),"",IF(ISNA(VLOOKUP(C28,'Master Sheet'!C$11:BV$188,70,FALSE)),"",VLOOKUP(C28,'Master Sheet'!C$11:BV$188,70,FALSE)))</f>
        <v/>
      </c>
      <c r="J28" s="13"/>
    </row>
    <row r="29" spans="1:20" ht="16.5" customHeight="1" x14ac:dyDescent="0.25">
      <c r="A29" s="12">
        <v>24</v>
      </c>
      <c r="B29" s="49" t="str">
        <f>'Main Subjects 20%'!B30</f>
        <v/>
      </c>
      <c r="C29" s="25" t="str">
        <f>'Main Subjects 20%'!C30</f>
        <v/>
      </c>
      <c r="D29" s="20" t="str">
        <f>IF(AND(C29=""),"",IF(ISNA(VLOOKUP(C29,'Master Sheet'!C$11:BV$188,55,FALSE)),"",VLOOKUP(C29,'Master Sheet'!C$11:BV$188,55,FALSE)))</f>
        <v/>
      </c>
      <c r="E29" s="20" t="str">
        <f>IF(AND(C29=""),"",IF(ISNA(VLOOKUP(C29,'Master Sheet'!C$11:BV$188,56,FALSE)),"",VLOOKUP(C29,'Master Sheet'!C$11:BV$188,56,FALSE)))</f>
        <v/>
      </c>
      <c r="F29" s="20" t="str">
        <f>IF(AND(C29=""),"",IF(ISNA(VLOOKUP(C29,'Master Sheet'!C$11:BV$188,62,FALSE)),"",VLOOKUP(C29,'Master Sheet'!C$11:BV$188,62,FALSE)))</f>
        <v/>
      </c>
      <c r="G29" s="20" t="str">
        <f>IF(AND(C29=""),"",IF(ISNA(VLOOKUP(C29,'Master Sheet'!C$11:BV$188,63,FALSE)),"",VLOOKUP(C29,'Master Sheet'!C$11:BV$188,63,FALSE)))</f>
        <v/>
      </c>
      <c r="H29" s="20" t="str">
        <f>IF(AND(C29=""),"",IF(ISNA(VLOOKUP(C29,'Master Sheet'!C$11:BV$188,69,FALSE)),"",VLOOKUP(C29,'Master Sheet'!C$11:BV$188,69,FALSE)))</f>
        <v/>
      </c>
      <c r="I29" s="20" t="str">
        <f>IF(AND(C29=""),"",IF(ISNA(VLOOKUP(C29,'Master Sheet'!C$11:BV$188,70,FALSE)),"",VLOOKUP(C29,'Master Sheet'!C$11:BV$188,70,FALSE)))</f>
        <v/>
      </c>
      <c r="J29" s="13"/>
    </row>
    <row r="30" spans="1:20" ht="16.5" customHeight="1" x14ac:dyDescent="0.25">
      <c r="A30" s="12">
        <v>25</v>
      </c>
      <c r="B30" s="49" t="str">
        <f>'Main Subjects 20%'!B31</f>
        <v/>
      </c>
      <c r="C30" s="25" t="str">
        <f>'Main Subjects 20%'!C31</f>
        <v/>
      </c>
      <c r="D30" s="20" t="str">
        <f>IF(AND(C30=""),"",IF(ISNA(VLOOKUP(C30,'Master Sheet'!C$11:BV$188,55,FALSE)),"",VLOOKUP(C30,'Master Sheet'!C$11:BV$188,55,FALSE)))</f>
        <v/>
      </c>
      <c r="E30" s="20" t="str">
        <f>IF(AND(C30=""),"",IF(ISNA(VLOOKUP(C30,'Master Sheet'!C$11:BV$188,56,FALSE)),"",VLOOKUP(C30,'Master Sheet'!C$11:BV$188,56,FALSE)))</f>
        <v/>
      </c>
      <c r="F30" s="20" t="str">
        <f>IF(AND(C30=""),"",IF(ISNA(VLOOKUP(C30,'Master Sheet'!C$11:BV$188,62,FALSE)),"",VLOOKUP(C30,'Master Sheet'!C$11:BV$188,62,FALSE)))</f>
        <v/>
      </c>
      <c r="G30" s="20" t="str">
        <f>IF(AND(C30=""),"",IF(ISNA(VLOOKUP(C30,'Master Sheet'!C$11:BV$188,63,FALSE)),"",VLOOKUP(C30,'Master Sheet'!C$11:BV$188,63,FALSE)))</f>
        <v/>
      </c>
      <c r="H30" s="20" t="str">
        <f>IF(AND(C30=""),"",IF(ISNA(VLOOKUP(C30,'Master Sheet'!C$11:BV$188,69,FALSE)),"",VLOOKUP(C30,'Master Sheet'!C$11:BV$188,69,FALSE)))</f>
        <v/>
      </c>
      <c r="I30" s="20" t="str">
        <f>IF(AND(C30=""),"",IF(ISNA(VLOOKUP(C30,'Master Sheet'!C$11:BV$188,70,FALSE)),"",VLOOKUP(C30,'Master Sheet'!C$11:BV$188,70,FALSE)))</f>
        <v/>
      </c>
      <c r="J30" s="13"/>
    </row>
    <row r="31" spans="1:20" ht="16.5" customHeight="1" x14ac:dyDescent="0.25">
      <c r="A31" s="12">
        <v>26</v>
      </c>
      <c r="B31" s="49" t="str">
        <f>'Main Subjects 20%'!B32</f>
        <v/>
      </c>
      <c r="C31" s="25" t="str">
        <f>'Main Subjects 20%'!C32</f>
        <v/>
      </c>
      <c r="D31" s="20" t="str">
        <f>IF(AND(C31=""),"",IF(ISNA(VLOOKUP(C31,'Master Sheet'!C$11:BV$188,55,FALSE)),"",VLOOKUP(C31,'Master Sheet'!C$11:BV$188,55,FALSE)))</f>
        <v/>
      </c>
      <c r="E31" s="20" t="str">
        <f>IF(AND(C31=""),"",IF(ISNA(VLOOKUP(C31,'Master Sheet'!C$11:BV$188,56,FALSE)),"",VLOOKUP(C31,'Master Sheet'!C$11:BV$188,56,FALSE)))</f>
        <v/>
      </c>
      <c r="F31" s="20" t="str">
        <f>IF(AND(C31=""),"",IF(ISNA(VLOOKUP(C31,'Master Sheet'!C$11:BV$188,62,FALSE)),"",VLOOKUP(C31,'Master Sheet'!C$11:BV$188,62,FALSE)))</f>
        <v/>
      </c>
      <c r="G31" s="20" t="str">
        <f>IF(AND(C31=""),"",IF(ISNA(VLOOKUP(C31,'Master Sheet'!C$11:BV$188,63,FALSE)),"",VLOOKUP(C31,'Master Sheet'!C$11:BV$188,63,FALSE)))</f>
        <v/>
      </c>
      <c r="H31" s="20" t="str">
        <f>IF(AND(C31=""),"",IF(ISNA(VLOOKUP(C31,'Master Sheet'!C$11:BV$188,69,FALSE)),"",VLOOKUP(C31,'Master Sheet'!C$11:BV$188,69,FALSE)))</f>
        <v/>
      </c>
      <c r="I31" s="20" t="str">
        <f>IF(AND(C31=""),"",IF(ISNA(VLOOKUP(C31,'Master Sheet'!C$11:BV$188,70,FALSE)),"",VLOOKUP(C31,'Master Sheet'!C$11:BV$188,70,FALSE)))</f>
        <v/>
      </c>
      <c r="J31" s="13"/>
    </row>
    <row r="32" spans="1:20" ht="16.5" customHeight="1" x14ac:dyDescent="0.25">
      <c r="A32" s="12">
        <v>27</v>
      </c>
      <c r="B32" s="49" t="str">
        <f>'Main Subjects 20%'!B33</f>
        <v/>
      </c>
      <c r="C32" s="25" t="str">
        <f>'Main Subjects 20%'!C33</f>
        <v/>
      </c>
      <c r="D32" s="20" t="str">
        <f>IF(AND(C32=""),"",IF(ISNA(VLOOKUP(C32,'Master Sheet'!C$11:BV$188,55,FALSE)),"",VLOOKUP(C32,'Master Sheet'!C$11:BV$188,55,FALSE)))</f>
        <v/>
      </c>
      <c r="E32" s="20" t="str">
        <f>IF(AND(C32=""),"",IF(ISNA(VLOOKUP(C32,'Master Sheet'!C$11:BV$188,56,FALSE)),"",VLOOKUP(C32,'Master Sheet'!C$11:BV$188,56,FALSE)))</f>
        <v/>
      </c>
      <c r="F32" s="20" t="str">
        <f>IF(AND(C32=""),"",IF(ISNA(VLOOKUP(C32,'Master Sheet'!C$11:BV$188,62,FALSE)),"",VLOOKUP(C32,'Master Sheet'!C$11:BV$188,62,FALSE)))</f>
        <v/>
      </c>
      <c r="G32" s="20" t="str">
        <f>IF(AND(C32=""),"",IF(ISNA(VLOOKUP(C32,'Master Sheet'!C$11:BV$188,63,FALSE)),"",VLOOKUP(C32,'Master Sheet'!C$11:BV$188,63,FALSE)))</f>
        <v/>
      </c>
      <c r="H32" s="20" t="str">
        <f>IF(AND(C32=""),"",IF(ISNA(VLOOKUP(C32,'Master Sheet'!C$11:BV$188,69,FALSE)),"",VLOOKUP(C32,'Master Sheet'!C$11:BV$188,69,FALSE)))</f>
        <v/>
      </c>
      <c r="I32" s="20" t="str">
        <f>IF(AND(C32=""),"",IF(ISNA(VLOOKUP(C32,'Master Sheet'!C$11:BV$188,70,FALSE)),"",VLOOKUP(C32,'Master Sheet'!C$11:BV$188,70,FALSE)))</f>
        <v/>
      </c>
      <c r="J32" s="13"/>
    </row>
    <row r="33" spans="1:10" ht="16.5" customHeight="1" x14ac:dyDescent="0.25">
      <c r="A33" s="12">
        <v>28</v>
      </c>
      <c r="B33" s="49" t="str">
        <f>'Main Subjects 20%'!B34</f>
        <v/>
      </c>
      <c r="C33" s="25" t="str">
        <f>'Main Subjects 20%'!C34</f>
        <v/>
      </c>
      <c r="D33" s="20" t="str">
        <f>IF(AND(C33=""),"",IF(ISNA(VLOOKUP(C33,'Master Sheet'!C$11:BV$188,55,FALSE)),"",VLOOKUP(C33,'Master Sheet'!C$11:BV$188,55,FALSE)))</f>
        <v/>
      </c>
      <c r="E33" s="20" t="str">
        <f>IF(AND(C33=""),"",IF(ISNA(VLOOKUP(C33,'Master Sheet'!C$11:BV$188,56,FALSE)),"",VLOOKUP(C33,'Master Sheet'!C$11:BV$188,56,FALSE)))</f>
        <v/>
      </c>
      <c r="F33" s="20" t="str">
        <f>IF(AND(C33=""),"",IF(ISNA(VLOOKUP(C33,'Master Sheet'!C$11:BV$188,62,FALSE)),"",VLOOKUP(C33,'Master Sheet'!C$11:BV$188,62,FALSE)))</f>
        <v/>
      </c>
      <c r="G33" s="20" t="str">
        <f>IF(AND(C33=""),"",IF(ISNA(VLOOKUP(C33,'Master Sheet'!C$11:BV$188,63,FALSE)),"",VLOOKUP(C33,'Master Sheet'!C$11:BV$188,63,FALSE)))</f>
        <v/>
      </c>
      <c r="H33" s="20" t="str">
        <f>IF(AND(C33=""),"",IF(ISNA(VLOOKUP(C33,'Master Sheet'!C$11:BV$188,69,FALSE)),"",VLOOKUP(C33,'Master Sheet'!C$11:BV$188,69,FALSE)))</f>
        <v/>
      </c>
      <c r="I33" s="20" t="str">
        <f>IF(AND(C33=""),"",IF(ISNA(VLOOKUP(C33,'Master Sheet'!C$11:BV$188,70,FALSE)),"",VLOOKUP(C33,'Master Sheet'!C$11:BV$188,70,FALSE)))</f>
        <v/>
      </c>
      <c r="J33" s="13"/>
    </row>
    <row r="34" spans="1:10" ht="16.5" customHeight="1" x14ac:dyDescent="0.25">
      <c r="A34" s="12">
        <v>29</v>
      </c>
      <c r="B34" s="49" t="str">
        <f>'Main Subjects 20%'!B35</f>
        <v/>
      </c>
      <c r="C34" s="25" t="str">
        <f>'Main Subjects 20%'!C35</f>
        <v/>
      </c>
      <c r="D34" s="20" t="str">
        <f>IF(AND(C34=""),"",IF(ISNA(VLOOKUP(C34,'Master Sheet'!C$11:BV$188,55,FALSE)),"",VLOOKUP(C34,'Master Sheet'!C$11:BV$188,55,FALSE)))</f>
        <v/>
      </c>
      <c r="E34" s="20" t="str">
        <f>IF(AND(C34=""),"",IF(ISNA(VLOOKUP(C34,'Master Sheet'!C$11:BV$188,56,FALSE)),"",VLOOKUP(C34,'Master Sheet'!C$11:BV$188,56,FALSE)))</f>
        <v/>
      </c>
      <c r="F34" s="20" t="str">
        <f>IF(AND(C34=""),"",IF(ISNA(VLOOKUP(C34,'Master Sheet'!C$11:BV$188,62,FALSE)),"",VLOOKUP(C34,'Master Sheet'!C$11:BV$188,62,FALSE)))</f>
        <v/>
      </c>
      <c r="G34" s="20" t="str">
        <f>IF(AND(C34=""),"",IF(ISNA(VLOOKUP(C34,'Master Sheet'!C$11:BV$188,63,FALSE)),"",VLOOKUP(C34,'Master Sheet'!C$11:BV$188,63,FALSE)))</f>
        <v/>
      </c>
      <c r="H34" s="20" t="str">
        <f>IF(AND(C34=""),"",IF(ISNA(VLOOKUP(C34,'Master Sheet'!C$11:BV$188,69,FALSE)),"",VLOOKUP(C34,'Master Sheet'!C$11:BV$188,69,FALSE)))</f>
        <v/>
      </c>
      <c r="I34" s="20" t="str">
        <f>IF(AND(C34=""),"",IF(ISNA(VLOOKUP(C34,'Master Sheet'!C$11:BV$188,70,FALSE)),"",VLOOKUP(C34,'Master Sheet'!C$11:BV$188,70,FALSE)))</f>
        <v/>
      </c>
      <c r="J34" s="13"/>
    </row>
    <row r="35" spans="1:10" ht="16.5" customHeight="1" x14ac:dyDescent="0.25">
      <c r="A35" s="12">
        <v>30</v>
      </c>
      <c r="B35" s="49" t="str">
        <f>'Main Subjects 20%'!B36</f>
        <v/>
      </c>
      <c r="C35" s="25" t="str">
        <f>'Main Subjects 20%'!C36</f>
        <v/>
      </c>
      <c r="D35" s="20" t="str">
        <f>IF(AND(C35=""),"",IF(ISNA(VLOOKUP(C35,'Master Sheet'!C$11:BV$188,55,FALSE)),"",VLOOKUP(C35,'Master Sheet'!C$11:BV$188,55,FALSE)))</f>
        <v/>
      </c>
      <c r="E35" s="20" t="str">
        <f>IF(AND(C35=""),"",IF(ISNA(VLOOKUP(C35,'Master Sheet'!C$11:BV$188,56,FALSE)),"",VLOOKUP(C35,'Master Sheet'!C$11:BV$188,56,FALSE)))</f>
        <v/>
      </c>
      <c r="F35" s="20" t="str">
        <f>IF(AND(C35=""),"",IF(ISNA(VLOOKUP(C35,'Master Sheet'!C$11:BV$188,62,FALSE)),"",VLOOKUP(C35,'Master Sheet'!C$11:BV$188,62,FALSE)))</f>
        <v/>
      </c>
      <c r="G35" s="20" t="str">
        <f>IF(AND(C35=""),"",IF(ISNA(VLOOKUP(C35,'Master Sheet'!C$11:BV$188,63,FALSE)),"",VLOOKUP(C35,'Master Sheet'!C$11:BV$188,63,FALSE)))</f>
        <v/>
      </c>
      <c r="H35" s="20" t="str">
        <f>IF(AND(C35=""),"",IF(ISNA(VLOOKUP(C35,'Master Sheet'!C$11:BV$188,69,FALSE)),"",VLOOKUP(C35,'Master Sheet'!C$11:BV$188,69,FALSE)))</f>
        <v/>
      </c>
      <c r="I35" s="20" t="str">
        <f>IF(AND(C35=""),"",IF(ISNA(VLOOKUP(C35,'Master Sheet'!C$11:BV$188,70,FALSE)),"",VLOOKUP(C35,'Master Sheet'!C$11:BV$188,70,FALSE)))</f>
        <v/>
      </c>
      <c r="J35" s="13"/>
    </row>
    <row r="36" spans="1:10" ht="16.5" customHeight="1" x14ac:dyDescent="0.25">
      <c r="A36" s="12">
        <v>31</v>
      </c>
      <c r="B36" s="49" t="str">
        <f>'Main Subjects 20%'!B37</f>
        <v/>
      </c>
      <c r="C36" s="25" t="str">
        <f>'Main Subjects 20%'!C37</f>
        <v/>
      </c>
      <c r="D36" s="20" t="str">
        <f>IF(AND(C36=""),"",IF(ISNA(VLOOKUP(C36,'Master Sheet'!C$11:BV$188,55,FALSE)),"",VLOOKUP(C36,'Master Sheet'!C$11:BV$188,55,FALSE)))</f>
        <v/>
      </c>
      <c r="E36" s="20" t="str">
        <f>IF(AND(C36=""),"",IF(ISNA(VLOOKUP(C36,'Master Sheet'!C$11:BV$188,56,FALSE)),"",VLOOKUP(C36,'Master Sheet'!C$11:BV$188,56,FALSE)))</f>
        <v/>
      </c>
      <c r="F36" s="20" t="str">
        <f>IF(AND(C36=""),"",IF(ISNA(VLOOKUP(C36,'Master Sheet'!C$11:BV$188,62,FALSE)),"",VLOOKUP(C36,'Master Sheet'!C$11:BV$188,62,FALSE)))</f>
        <v/>
      </c>
      <c r="G36" s="20" t="str">
        <f>IF(AND(C36=""),"",IF(ISNA(VLOOKUP(C36,'Master Sheet'!C$11:BV$188,63,FALSE)),"",VLOOKUP(C36,'Master Sheet'!C$11:BV$188,63,FALSE)))</f>
        <v/>
      </c>
      <c r="H36" s="20" t="str">
        <f>IF(AND(C36=""),"",IF(ISNA(VLOOKUP(C36,'Master Sheet'!C$11:BV$188,69,FALSE)),"",VLOOKUP(C36,'Master Sheet'!C$11:BV$188,69,FALSE)))</f>
        <v/>
      </c>
      <c r="I36" s="20" t="str">
        <f>IF(AND(C36=""),"",IF(ISNA(VLOOKUP(C36,'Master Sheet'!C$11:BV$188,70,FALSE)),"",VLOOKUP(C36,'Master Sheet'!C$11:BV$188,70,FALSE)))</f>
        <v/>
      </c>
      <c r="J36" s="13"/>
    </row>
    <row r="37" spans="1:10" ht="16.5" customHeight="1" x14ac:dyDescent="0.25">
      <c r="A37" s="12">
        <v>32</v>
      </c>
      <c r="B37" s="49" t="str">
        <f>'Main Subjects 20%'!B38</f>
        <v/>
      </c>
      <c r="C37" s="25" t="str">
        <f>'Main Subjects 20%'!C38</f>
        <v/>
      </c>
      <c r="D37" s="20" t="str">
        <f>IF(AND(C37=""),"",IF(ISNA(VLOOKUP(C37,'Master Sheet'!C$11:BV$188,55,FALSE)),"",VLOOKUP(C37,'Master Sheet'!C$11:BV$188,55,FALSE)))</f>
        <v/>
      </c>
      <c r="E37" s="20" t="str">
        <f>IF(AND(C37=""),"",IF(ISNA(VLOOKUP(C37,'Master Sheet'!C$11:BV$188,56,FALSE)),"",VLOOKUP(C37,'Master Sheet'!C$11:BV$188,56,FALSE)))</f>
        <v/>
      </c>
      <c r="F37" s="20" t="str">
        <f>IF(AND(C37=""),"",IF(ISNA(VLOOKUP(C37,'Master Sheet'!C$11:BV$188,62,FALSE)),"",VLOOKUP(C37,'Master Sheet'!C$11:BV$188,62,FALSE)))</f>
        <v/>
      </c>
      <c r="G37" s="20" t="str">
        <f>IF(AND(C37=""),"",IF(ISNA(VLOOKUP(C37,'Master Sheet'!C$11:BV$188,63,FALSE)),"",VLOOKUP(C37,'Master Sheet'!C$11:BV$188,63,FALSE)))</f>
        <v/>
      </c>
      <c r="H37" s="20" t="str">
        <f>IF(AND(C37=""),"",IF(ISNA(VLOOKUP(C37,'Master Sheet'!C$11:BV$188,69,FALSE)),"",VLOOKUP(C37,'Master Sheet'!C$11:BV$188,69,FALSE)))</f>
        <v/>
      </c>
      <c r="I37" s="20" t="str">
        <f>IF(AND(C37=""),"",IF(ISNA(VLOOKUP(C37,'Master Sheet'!C$11:BV$188,70,FALSE)),"",VLOOKUP(C37,'Master Sheet'!C$11:BV$188,70,FALSE)))</f>
        <v/>
      </c>
      <c r="J37" s="13"/>
    </row>
    <row r="38" spans="1:10" ht="16.5" customHeight="1" x14ac:dyDescent="0.25">
      <c r="A38" s="12">
        <v>33</v>
      </c>
      <c r="B38" s="49" t="str">
        <f>'Main Subjects 20%'!B39</f>
        <v/>
      </c>
      <c r="C38" s="25" t="str">
        <f>'Main Subjects 20%'!C39</f>
        <v/>
      </c>
      <c r="D38" s="20" t="str">
        <f>IF(AND(C38=""),"",IF(ISNA(VLOOKUP(C38,'Master Sheet'!C$11:BV$188,55,FALSE)),"",VLOOKUP(C38,'Master Sheet'!C$11:BV$188,55,FALSE)))</f>
        <v/>
      </c>
      <c r="E38" s="20" t="str">
        <f>IF(AND(C38=""),"",IF(ISNA(VLOOKUP(C38,'Master Sheet'!C$11:BV$188,56,FALSE)),"",VLOOKUP(C38,'Master Sheet'!C$11:BV$188,56,FALSE)))</f>
        <v/>
      </c>
      <c r="F38" s="20" t="str">
        <f>IF(AND(C38=""),"",IF(ISNA(VLOOKUP(C38,'Master Sheet'!C$11:BV$188,62,FALSE)),"",VLOOKUP(C38,'Master Sheet'!C$11:BV$188,62,FALSE)))</f>
        <v/>
      </c>
      <c r="G38" s="20" t="str">
        <f>IF(AND(C38=""),"",IF(ISNA(VLOOKUP(C38,'Master Sheet'!C$11:BV$188,63,FALSE)),"",VLOOKUP(C38,'Master Sheet'!C$11:BV$188,63,FALSE)))</f>
        <v/>
      </c>
      <c r="H38" s="20" t="str">
        <f>IF(AND(C38=""),"",IF(ISNA(VLOOKUP(C38,'Master Sheet'!C$11:BV$188,69,FALSE)),"",VLOOKUP(C38,'Master Sheet'!C$11:BV$188,69,FALSE)))</f>
        <v/>
      </c>
      <c r="I38" s="20" t="str">
        <f>IF(AND(C38=""),"",IF(ISNA(VLOOKUP(C38,'Master Sheet'!C$11:BV$188,70,FALSE)),"",VLOOKUP(C38,'Master Sheet'!C$11:BV$188,70,FALSE)))</f>
        <v/>
      </c>
      <c r="J38" s="13"/>
    </row>
    <row r="39" spans="1:10" ht="16.5" customHeight="1" x14ac:dyDescent="0.25">
      <c r="A39" s="12">
        <v>34</v>
      </c>
      <c r="B39" s="49" t="str">
        <f>'Main Subjects 20%'!B40</f>
        <v/>
      </c>
      <c r="C39" s="25" t="str">
        <f>'Main Subjects 20%'!C40</f>
        <v/>
      </c>
      <c r="D39" s="20" t="str">
        <f>IF(AND(C39=""),"",IF(ISNA(VLOOKUP(C39,'Master Sheet'!C$11:BV$188,55,FALSE)),"",VLOOKUP(C39,'Master Sheet'!C$11:BV$188,55,FALSE)))</f>
        <v/>
      </c>
      <c r="E39" s="20" t="str">
        <f>IF(AND(C39=""),"",IF(ISNA(VLOOKUP(C39,'Master Sheet'!C$11:BV$188,56,FALSE)),"",VLOOKUP(C39,'Master Sheet'!C$11:BV$188,56,FALSE)))</f>
        <v/>
      </c>
      <c r="F39" s="20" t="str">
        <f>IF(AND(C39=""),"",IF(ISNA(VLOOKUP(C39,'Master Sheet'!C$11:BV$188,62,FALSE)),"",VLOOKUP(C39,'Master Sheet'!C$11:BV$188,62,FALSE)))</f>
        <v/>
      </c>
      <c r="G39" s="20" t="str">
        <f>IF(AND(C39=""),"",IF(ISNA(VLOOKUP(C39,'Master Sheet'!C$11:BV$188,63,FALSE)),"",VLOOKUP(C39,'Master Sheet'!C$11:BV$188,63,FALSE)))</f>
        <v/>
      </c>
      <c r="H39" s="20" t="str">
        <f>IF(AND(C39=""),"",IF(ISNA(VLOOKUP(C39,'Master Sheet'!C$11:BV$188,69,FALSE)),"",VLOOKUP(C39,'Master Sheet'!C$11:BV$188,69,FALSE)))</f>
        <v/>
      </c>
      <c r="I39" s="20" t="str">
        <f>IF(AND(C39=""),"",IF(ISNA(VLOOKUP(C39,'Master Sheet'!C$11:BV$188,70,FALSE)),"",VLOOKUP(C39,'Master Sheet'!C$11:BV$188,70,FALSE)))</f>
        <v/>
      </c>
      <c r="J39" s="13"/>
    </row>
    <row r="40" spans="1:10" ht="16.5" customHeight="1" x14ac:dyDescent="0.25">
      <c r="A40" s="12">
        <v>35</v>
      </c>
      <c r="B40" s="49" t="str">
        <f>'Main Subjects 20%'!B41</f>
        <v/>
      </c>
      <c r="C40" s="25" t="str">
        <f>'Main Subjects 20%'!C41</f>
        <v/>
      </c>
      <c r="D40" s="20" t="str">
        <f>IF(AND(C40=""),"",IF(ISNA(VLOOKUP(C40,'Master Sheet'!C$11:BV$188,55,FALSE)),"",VLOOKUP(C40,'Master Sheet'!C$11:BV$188,55,FALSE)))</f>
        <v/>
      </c>
      <c r="E40" s="20" t="str">
        <f>IF(AND(C40=""),"",IF(ISNA(VLOOKUP(C40,'Master Sheet'!C$11:BV$188,56,FALSE)),"",VLOOKUP(C40,'Master Sheet'!C$11:BV$188,56,FALSE)))</f>
        <v/>
      </c>
      <c r="F40" s="20" t="str">
        <f>IF(AND(C40=""),"",IF(ISNA(VLOOKUP(C40,'Master Sheet'!C$11:BV$188,62,FALSE)),"",VLOOKUP(C40,'Master Sheet'!C$11:BV$188,62,FALSE)))</f>
        <v/>
      </c>
      <c r="G40" s="20" t="str">
        <f>IF(AND(C40=""),"",IF(ISNA(VLOOKUP(C40,'Master Sheet'!C$11:BV$188,63,FALSE)),"",VLOOKUP(C40,'Master Sheet'!C$11:BV$188,63,FALSE)))</f>
        <v/>
      </c>
      <c r="H40" s="20" t="str">
        <f>IF(AND(C40=""),"",IF(ISNA(VLOOKUP(C40,'Master Sheet'!C$11:BV$188,69,FALSE)),"",VLOOKUP(C40,'Master Sheet'!C$11:BV$188,69,FALSE)))</f>
        <v/>
      </c>
      <c r="I40" s="20" t="str">
        <f>IF(AND(C40=""),"",IF(ISNA(VLOOKUP(C40,'Master Sheet'!C$11:BV$188,70,FALSE)),"",VLOOKUP(C40,'Master Sheet'!C$11:BV$188,70,FALSE)))</f>
        <v/>
      </c>
      <c r="J40" s="13"/>
    </row>
    <row r="41" spans="1:10" ht="16.5" customHeight="1" x14ac:dyDescent="0.25">
      <c r="A41" s="12">
        <v>36</v>
      </c>
      <c r="B41" s="49" t="str">
        <f>'Main Subjects 20%'!B42</f>
        <v/>
      </c>
      <c r="C41" s="25" t="str">
        <f>'Main Subjects 20%'!C42</f>
        <v/>
      </c>
      <c r="D41" s="20" t="str">
        <f>IF(AND(C41=""),"",IF(ISNA(VLOOKUP(C41,'Master Sheet'!C$11:BV$188,55,FALSE)),"",VLOOKUP(C41,'Master Sheet'!C$11:BV$188,55,FALSE)))</f>
        <v/>
      </c>
      <c r="E41" s="20" t="str">
        <f>IF(AND(C41=""),"",IF(ISNA(VLOOKUP(C41,'Master Sheet'!C$11:BV$188,56,FALSE)),"",VLOOKUP(C41,'Master Sheet'!C$11:BV$188,56,FALSE)))</f>
        <v/>
      </c>
      <c r="F41" s="20" t="str">
        <f>IF(AND(C41=""),"",IF(ISNA(VLOOKUP(C41,'Master Sheet'!C$11:BV$188,62,FALSE)),"",VLOOKUP(C41,'Master Sheet'!C$11:BV$188,62,FALSE)))</f>
        <v/>
      </c>
      <c r="G41" s="20" t="str">
        <f>IF(AND(C41=""),"",IF(ISNA(VLOOKUP(C41,'Master Sheet'!C$11:BV$188,63,FALSE)),"",VLOOKUP(C41,'Master Sheet'!C$11:BV$188,63,FALSE)))</f>
        <v/>
      </c>
      <c r="H41" s="20" t="str">
        <f>IF(AND(C41=""),"",IF(ISNA(VLOOKUP(C41,'Master Sheet'!C$11:BV$188,69,FALSE)),"",VLOOKUP(C41,'Master Sheet'!C$11:BV$188,69,FALSE)))</f>
        <v/>
      </c>
      <c r="I41" s="20" t="str">
        <f>IF(AND(C41=""),"",IF(ISNA(VLOOKUP(C41,'Master Sheet'!C$11:BV$188,70,FALSE)),"",VLOOKUP(C41,'Master Sheet'!C$11:BV$188,70,FALSE)))</f>
        <v/>
      </c>
      <c r="J41" s="13"/>
    </row>
    <row r="42" spans="1:10" ht="16.5" customHeight="1" x14ac:dyDescent="0.25">
      <c r="A42" s="12">
        <v>37</v>
      </c>
      <c r="B42" s="49" t="str">
        <f>'Main Subjects 20%'!B43</f>
        <v/>
      </c>
      <c r="C42" s="25" t="str">
        <f>'Main Subjects 20%'!C43</f>
        <v/>
      </c>
      <c r="D42" s="20" t="str">
        <f>IF(AND(C42=""),"",IF(ISNA(VLOOKUP(C42,'Master Sheet'!C$11:BV$188,55,FALSE)),"",VLOOKUP(C42,'Master Sheet'!C$11:BV$188,55,FALSE)))</f>
        <v/>
      </c>
      <c r="E42" s="20" t="str">
        <f>IF(AND(C42=""),"",IF(ISNA(VLOOKUP(C42,'Master Sheet'!C$11:BV$188,56,FALSE)),"",VLOOKUP(C42,'Master Sheet'!C$11:BV$188,56,FALSE)))</f>
        <v/>
      </c>
      <c r="F42" s="20" t="str">
        <f>IF(AND(C42=""),"",IF(ISNA(VLOOKUP(C42,'Master Sheet'!C$11:BV$188,62,FALSE)),"",VLOOKUP(C42,'Master Sheet'!C$11:BV$188,62,FALSE)))</f>
        <v/>
      </c>
      <c r="G42" s="20" t="str">
        <f>IF(AND(C42=""),"",IF(ISNA(VLOOKUP(C42,'Master Sheet'!C$11:BV$188,63,FALSE)),"",VLOOKUP(C42,'Master Sheet'!C$11:BV$188,63,FALSE)))</f>
        <v/>
      </c>
      <c r="H42" s="20" t="str">
        <f>IF(AND(C42=""),"",IF(ISNA(VLOOKUP(C42,'Master Sheet'!C$11:BV$188,69,FALSE)),"",VLOOKUP(C42,'Master Sheet'!C$11:BV$188,69,FALSE)))</f>
        <v/>
      </c>
      <c r="I42" s="20" t="str">
        <f>IF(AND(C42=""),"",IF(ISNA(VLOOKUP(C42,'Master Sheet'!C$11:BV$188,70,FALSE)),"",VLOOKUP(C42,'Master Sheet'!C$11:BV$188,70,FALSE)))</f>
        <v/>
      </c>
      <c r="J42" s="13"/>
    </row>
    <row r="43" spans="1:10" ht="16.5" customHeight="1" x14ac:dyDescent="0.25">
      <c r="A43" s="12">
        <v>38</v>
      </c>
      <c r="B43" s="49" t="str">
        <f>'Main Subjects 20%'!B44</f>
        <v/>
      </c>
      <c r="C43" s="25" t="str">
        <f>'Main Subjects 20%'!C44</f>
        <v/>
      </c>
      <c r="D43" s="20" t="str">
        <f>IF(AND(C43=""),"",IF(ISNA(VLOOKUP(C43,'Master Sheet'!C$11:BV$188,55,FALSE)),"",VLOOKUP(C43,'Master Sheet'!C$11:BV$188,55,FALSE)))</f>
        <v/>
      </c>
      <c r="E43" s="20" t="str">
        <f>IF(AND(C43=""),"",IF(ISNA(VLOOKUP(C43,'Master Sheet'!C$11:BV$188,56,FALSE)),"",VLOOKUP(C43,'Master Sheet'!C$11:BV$188,56,FALSE)))</f>
        <v/>
      </c>
      <c r="F43" s="20" t="str">
        <f>IF(AND(C43=""),"",IF(ISNA(VLOOKUP(C43,'Master Sheet'!C$11:BV$188,62,FALSE)),"",VLOOKUP(C43,'Master Sheet'!C$11:BV$188,62,FALSE)))</f>
        <v/>
      </c>
      <c r="G43" s="20" t="str">
        <f>IF(AND(C43=""),"",IF(ISNA(VLOOKUP(C43,'Master Sheet'!C$11:BV$188,63,FALSE)),"",VLOOKUP(C43,'Master Sheet'!C$11:BV$188,63,FALSE)))</f>
        <v/>
      </c>
      <c r="H43" s="20" t="str">
        <f>IF(AND(C43=""),"",IF(ISNA(VLOOKUP(C43,'Master Sheet'!C$11:BV$188,69,FALSE)),"",VLOOKUP(C43,'Master Sheet'!C$11:BV$188,69,FALSE)))</f>
        <v/>
      </c>
      <c r="I43" s="20" t="str">
        <f>IF(AND(C43=""),"",IF(ISNA(VLOOKUP(C43,'Master Sheet'!C$11:BV$188,70,FALSE)),"",VLOOKUP(C43,'Master Sheet'!C$11:BV$188,70,FALSE)))</f>
        <v/>
      </c>
      <c r="J43" s="13"/>
    </row>
    <row r="44" spans="1:10" ht="16.5" customHeight="1" x14ac:dyDescent="0.25">
      <c r="A44" s="12">
        <v>39</v>
      </c>
      <c r="B44" s="49" t="str">
        <f>'Main Subjects 20%'!B45</f>
        <v/>
      </c>
      <c r="C44" s="25" t="str">
        <f>'Main Subjects 20%'!C45</f>
        <v/>
      </c>
      <c r="D44" s="20" t="str">
        <f>IF(AND(C44=""),"",IF(ISNA(VLOOKUP(C44,'Master Sheet'!C$11:BV$188,55,FALSE)),"",VLOOKUP(C44,'Master Sheet'!C$11:BV$188,55,FALSE)))</f>
        <v/>
      </c>
      <c r="E44" s="20" t="str">
        <f>IF(AND(C44=""),"",IF(ISNA(VLOOKUP(C44,'Master Sheet'!C$11:BV$188,56,FALSE)),"",VLOOKUP(C44,'Master Sheet'!C$11:BV$188,56,FALSE)))</f>
        <v/>
      </c>
      <c r="F44" s="20" t="str">
        <f>IF(AND(C44=""),"",IF(ISNA(VLOOKUP(C44,'Master Sheet'!C$11:BV$188,62,FALSE)),"",VLOOKUP(C44,'Master Sheet'!C$11:BV$188,62,FALSE)))</f>
        <v/>
      </c>
      <c r="G44" s="20" t="str">
        <f>IF(AND(C44=""),"",IF(ISNA(VLOOKUP(C44,'Master Sheet'!C$11:BV$188,63,FALSE)),"",VLOOKUP(C44,'Master Sheet'!C$11:BV$188,63,FALSE)))</f>
        <v/>
      </c>
      <c r="H44" s="20" t="str">
        <f>IF(AND(C44=""),"",IF(ISNA(VLOOKUP(C44,'Master Sheet'!C$11:BV$188,69,FALSE)),"",VLOOKUP(C44,'Master Sheet'!C$11:BV$188,69,FALSE)))</f>
        <v/>
      </c>
      <c r="I44" s="20" t="str">
        <f>IF(AND(C44=""),"",IF(ISNA(VLOOKUP(C44,'Master Sheet'!C$11:BV$188,70,FALSE)),"",VLOOKUP(C44,'Master Sheet'!C$11:BV$188,70,FALSE)))</f>
        <v/>
      </c>
      <c r="J44" s="13"/>
    </row>
    <row r="45" spans="1:10" ht="16.5" customHeight="1" x14ac:dyDescent="0.25">
      <c r="A45" s="12">
        <v>40</v>
      </c>
      <c r="B45" s="49" t="str">
        <f>'Main Subjects 20%'!B46</f>
        <v/>
      </c>
      <c r="C45" s="25" t="str">
        <f>'Main Subjects 20%'!C46</f>
        <v/>
      </c>
      <c r="D45" s="20" t="str">
        <f>IF(AND(C45=""),"",IF(ISNA(VLOOKUP(C45,'Master Sheet'!C$11:BV$188,55,FALSE)),"",VLOOKUP(C45,'Master Sheet'!C$11:BV$188,55,FALSE)))</f>
        <v/>
      </c>
      <c r="E45" s="20" t="str">
        <f>IF(AND(C45=""),"",IF(ISNA(VLOOKUP(C45,'Master Sheet'!C$11:BV$188,56,FALSE)),"",VLOOKUP(C45,'Master Sheet'!C$11:BV$188,56,FALSE)))</f>
        <v/>
      </c>
      <c r="F45" s="20" t="str">
        <f>IF(AND(C45=""),"",IF(ISNA(VLOOKUP(C45,'Master Sheet'!C$11:BV$188,62,FALSE)),"",VLOOKUP(C45,'Master Sheet'!C$11:BV$188,62,FALSE)))</f>
        <v/>
      </c>
      <c r="G45" s="20" t="str">
        <f>IF(AND(C45=""),"",IF(ISNA(VLOOKUP(C45,'Master Sheet'!C$11:BV$188,63,FALSE)),"",VLOOKUP(C45,'Master Sheet'!C$11:BV$188,63,FALSE)))</f>
        <v/>
      </c>
      <c r="H45" s="20" t="str">
        <f>IF(AND(C45=""),"",IF(ISNA(VLOOKUP(C45,'Master Sheet'!C$11:BV$188,69,FALSE)),"",VLOOKUP(C45,'Master Sheet'!C$11:BV$188,69,FALSE)))</f>
        <v/>
      </c>
      <c r="I45" s="20" t="str">
        <f>IF(AND(C45=""),"",IF(ISNA(VLOOKUP(C45,'Master Sheet'!C$11:BV$188,70,FALSE)),"",VLOOKUP(C45,'Master Sheet'!C$11:BV$188,70,FALSE)))</f>
        <v/>
      </c>
      <c r="J45" s="13"/>
    </row>
    <row r="46" spans="1:10" ht="17.45" customHeight="1" x14ac:dyDescent="0.25">
      <c r="A46" s="12">
        <v>41</v>
      </c>
      <c r="B46" s="133" t="str">
        <f>'Main Subjects 20%'!B47</f>
        <v/>
      </c>
      <c r="C46" s="25" t="str">
        <f>'Main Subjects 20%'!C47</f>
        <v/>
      </c>
      <c r="D46" s="20" t="str">
        <f>IF(AND(C46=""),"",IF(ISNA(VLOOKUP(C46,'Master Sheet'!C$11:BV$188,55,FALSE)),"",VLOOKUP(C46,'Master Sheet'!C$11:BV$188,55,FALSE)))</f>
        <v/>
      </c>
      <c r="E46" s="20" t="str">
        <f>IF(AND(C46=""),"",IF(ISNA(VLOOKUP(C46,'Master Sheet'!C$11:BV$188,56,FALSE)),"",VLOOKUP(C46,'Master Sheet'!C$11:BV$188,56,FALSE)))</f>
        <v/>
      </c>
      <c r="F46" s="20" t="str">
        <f>IF(AND(C46=""),"",IF(ISNA(VLOOKUP(C46,'Master Sheet'!C$11:BV$188,62,FALSE)),"",VLOOKUP(C46,'Master Sheet'!C$11:BV$188,62,FALSE)))</f>
        <v/>
      </c>
      <c r="G46" s="20" t="str">
        <f>IF(AND(C46=""),"",IF(ISNA(VLOOKUP(C46,'Master Sheet'!C$11:BV$188,63,FALSE)),"",VLOOKUP(C46,'Master Sheet'!C$11:BV$188,63,FALSE)))</f>
        <v/>
      </c>
      <c r="H46" s="20" t="str">
        <f>IF(AND(C46=""),"",IF(ISNA(VLOOKUP(C46,'Master Sheet'!C$11:BV$188,69,FALSE)),"",VLOOKUP(C46,'Master Sheet'!C$11:BV$188,69,FALSE)))</f>
        <v/>
      </c>
      <c r="I46" s="20" t="str">
        <f>IF(AND(C46=""),"",IF(ISNA(VLOOKUP(C46,'Master Sheet'!C$11:BV$188,70,FALSE)),"",VLOOKUP(C46,'Master Sheet'!C$11:BV$188,70,FALSE)))</f>
        <v/>
      </c>
      <c r="J46" s="13"/>
    </row>
    <row r="47" spans="1:10" ht="17.45" customHeight="1" x14ac:dyDescent="0.25">
      <c r="A47" s="12">
        <v>42</v>
      </c>
      <c r="B47" s="133" t="str">
        <f>'Main Subjects 20%'!B48</f>
        <v/>
      </c>
      <c r="C47" s="25" t="str">
        <f>'Main Subjects 20%'!C48</f>
        <v/>
      </c>
      <c r="D47" s="20" t="str">
        <f>IF(AND(C47=""),"",IF(ISNA(VLOOKUP(C47,'Master Sheet'!C$11:BV$188,55,FALSE)),"",VLOOKUP(C47,'Master Sheet'!C$11:BV$188,55,FALSE)))</f>
        <v/>
      </c>
      <c r="E47" s="20" t="str">
        <f>IF(AND(C47=""),"",IF(ISNA(VLOOKUP(C47,'Master Sheet'!C$11:BV$188,56,FALSE)),"",VLOOKUP(C47,'Master Sheet'!C$11:BV$188,56,FALSE)))</f>
        <v/>
      </c>
      <c r="F47" s="20" t="str">
        <f>IF(AND(C47=""),"",IF(ISNA(VLOOKUP(C47,'Master Sheet'!C$11:BV$188,62,FALSE)),"",VLOOKUP(C47,'Master Sheet'!C$11:BV$188,62,FALSE)))</f>
        <v/>
      </c>
      <c r="G47" s="20" t="str">
        <f>IF(AND(C47=""),"",IF(ISNA(VLOOKUP(C47,'Master Sheet'!C$11:BV$188,63,FALSE)),"",VLOOKUP(C47,'Master Sheet'!C$11:BV$188,63,FALSE)))</f>
        <v/>
      </c>
      <c r="H47" s="20" t="str">
        <f>IF(AND(C47=""),"",IF(ISNA(VLOOKUP(C47,'Master Sheet'!C$11:BV$188,69,FALSE)),"",VLOOKUP(C47,'Master Sheet'!C$11:BV$188,69,FALSE)))</f>
        <v/>
      </c>
      <c r="I47" s="20" t="str">
        <f>IF(AND(C47=""),"",IF(ISNA(VLOOKUP(C47,'Master Sheet'!C$11:BV$188,70,FALSE)),"",VLOOKUP(C47,'Master Sheet'!C$11:BV$188,70,FALSE)))</f>
        <v/>
      </c>
      <c r="J47" s="13"/>
    </row>
    <row r="48" spans="1:10" ht="17.45" customHeight="1" x14ac:dyDescent="0.25">
      <c r="A48" s="12">
        <v>43</v>
      </c>
      <c r="B48" s="133" t="str">
        <f>'Main Subjects 20%'!B49</f>
        <v/>
      </c>
      <c r="C48" s="25" t="str">
        <f>'Main Subjects 20%'!C49</f>
        <v/>
      </c>
      <c r="D48" s="20" t="str">
        <f>IF(AND(C48=""),"",IF(ISNA(VLOOKUP(C48,'Master Sheet'!C$11:BV$188,55,FALSE)),"",VLOOKUP(C48,'Master Sheet'!C$11:BV$188,55,FALSE)))</f>
        <v/>
      </c>
      <c r="E48" s="20" t="str">
        <f>IF(AND(C48=""),"",IF(ISNA(VLOOKUP(C48,'Master Sheet'!C$11:BV$188,56,FALSE)),"",VLOOKUP(C48,'Master Sheet'!C$11:BV$188,56,FALSE)))</f>
        <v/>
      </c>
      <c r="F48" s="20" t="str">
        <f>IF(AND(C48=""),"",IF(ISNA(VLOOKUP(C48,'Master Sheet'!C$11:BV$188,62,FALSE)),"",VLOOKUP(C48,'Master Sheet'!C$11:BV$188,62,FALSE)))</f>
        <v/>
      </c>
      <c r="G48" s="20" t="str">
        <f>IF(AND(C48=""),"",IF(ISNA(VLOOKUP(C48,'Master Sheet'!C$11:BV$188,63,FALSE)),"",VLOOKUP(C48,'Master Sheet'!C$11:BV$188,63,FALSE)))</f>
        <v/>
      </c>
      <c r="H48" s="20" t="str">
        <f>IF(AND(C48=""),"",IF(ISNA(VLOOKUP(C48,'Master Sheet'!C$11:BV$188,69,FALSE)),"",VLOOKUP(C48,'Master Sheet'!C$11:BV$188,69,FALSE)))</f>
        <v/>
      </c>
      <c r="I48" s="20" t="str">
        <f>IF(AND(C48=""),"",IF(ISNA(VLOOKUP(C48,'Master Sheet'!C$11:BV$188,70,FALSE)),"",VLOOKUP(C48,'Master Sheet'!C$11:BV$188,70,FALSE)))</f>
        <v/>
      </c>
      <c r="J48" s="13"/>
    </row>
    <row r="49" spans="1:10" ht="17.45" customHeight="1" x14ac:dyDescent="0.25">
      <c r="A49" s="12">
        <v>44</v>
      </c>
      <c r="B49" s="133" t="str">
        <f>'Main Subjects 20%'!B50</f>
        <v/>
      </c>
      <c r="C49" s="25" t="str">
        <f>'Main Subjects 20%'!C50</f>
        <v/>
      </c>
      <c r="D49" s="20" t="str">
        <f>IF(AND(C49=""),"",IF(ISNA(VLOOKUP(C49,'Master Sheet'!C$11:BV$188,55,FALSE)),"",VLOOKUP(C49,'Master Sheet'!C$11:BV$188,55,FALSE)))</f>
        <v/>
      </c>
      <c r="E49" s="20" t="str">
        <f>IF(AND(C49=""),"",IF(ISNA(VLOOKUP(C49,'Master Sheet'!C$11:BV$188,56,FALSE)),"",VLOOKUP(C49,'Master Sheet'!C$11:BV$188,56,FALSE)))</f>
        <v/>
      </c>
      <c r="F49" s="20" t="str">
        <f>IF(AND(C49=""),"",IF(ISNA(VLOOKUP(C49,'Master Sheet'!C$11:BV$188,62,FALSE)),"",VLOOKUP(C49,'Master Sheet'!C$11:BV$188,62,FALSE)))</f>
        <v/>
      </c>
      <c r="G49" s="20" t="str">
        <f>IF(AND(C49=""),"",IF(ISNA(VLOOKUP(C49,'Master Sheet'!C$11:BV$188,63,FALSE)),"",VLOOKUP(C49,'Master Sheet'!C$11:BV$188,63,FALSE)))</f>
        <v/>
      </c>
      <c r="H49" s="20" t="str">
        <f>IF(AND(C49=""),"",IF(ISNA(VLOOKUP(C49,'Master Sheet'!C$11:BV$188,69,FALSE)),"",VLOOKUP(C49,'Master Sheet'!C$11:BV$188,69,FALSE)))</f>
        <v/>
      </c>
      <c r="I49" s="20" t="str">
        <f>IF(AND(C49=""),"",IF(ISNA(VLOOKUP(C49,'Master Sheet'!C$11:BV$188,70,FALSE)),"",VLOOKUP(C49,'Master Sheet'!C$11:BV$188,70,FALSE)))</f>
        <v/>
      </c>
      <c r="J49" s="13"/>
    </row>
    <row r="50" spans="1:10" ht="17.45" customHeight="1" x14ac:dyDescent="0.25">
      <c r="A50" s="12">
        <v>45</v>
      </c>
      <c r="B50" s="133" t="str">
        <f>'Main Subjects 20%'!B51</f>
        <v/>
      </c>
      <c r="C50" s="25" t="str">
        <f>'Main Subjects 20%'!C51</f>
        <v/>
      </c>
      <c r="D50" s="20" t="str">
        <f>IF(AND(C50=""),"",IF(ISNA(VLOOKUP(C50,'Master Sheet'!C$11:BV$188,55,FALSE)),"",VLOOKUP(C50,'Master Sheet'!C$11:BV$188,55,FALSE)))</f>
        <v/>
      </c>
      <c r="E50" s="20" t="str">
        <f>IF(AND(C50=""),"",IF(ISNA(VLOOKUP(C50,'Master Sheet'!C$11:BV$188,56,FALSE)),"",VLOOKUP(C50,'Master Sheet'!C$11:BV$188,56,FALSE)))</f>
        <v/>
      </c>
      <c r="F50" s="20" t="str">
        <f>IF(AND(C50=""),"",IF(ISNA(VLOOKUP(C50,'Master Sheet'!C$11:BV$188,62,FALSE)),"",VLOOKUP(C50,'Master Sheet'!C$11:BV$188,62,FALSE)))</f>
        <v/>
      </c>
      <c r="G50" s="20" t="str">
        <f>IF(AND(C50=""),"",IF(ISNA(VLOOKUP(C50,'Master Sheet'!C$11:BV$188,63,FALSE)),"",VLOOKUP(C50,'Master Sheet'!C$11:BV$188,63,FALSE)))</f>
        <v/>
      </c>
      <c r="H50" s="20" t="str">
        <f>IF(AND(C50=""),"",IF(ISNA(VLOOKUP(C50,'Master Sheet'!C$11:BV$188,69,FALSE)),"",VLOOKUP(C50,'Master Sheet'!C$11:BV$188,69,FALSE)))</f>
        <v/>
      </c>
      <c r="I50" s="20" t="str">
        <f>IF(AND(C50=""),"",IF(ISNA(VLOOKUP(C50,'Master Sheet'!C$11:BV$188,70,FALSE)),"",VLOOKUP(C50,'Master Sheet'!C$11:BV$188,70,FALSE)))</f>
        <v/>
      </c>
      <c r="J50" s="13"/>
    </row>
    <row r="51" spans="1:10" ht="17.45" customHeight="1" x14ac:dyDescent="0.25">
      <c r="A51" s="12">
        <v>46</v>
      </c>
      <c r="B51" s="133" t="str">
        <f>'Main Subjects 20%'!B52</f>
        <v/>
      </c>
      <c r="C51" s="25" t="str">
        <f>'Main Subjects 20%'!C52</f>
        <v/>
      </c>
      <c r="D51" s="20" t="str">
        <f>IF(AND(C51=""),"",IF(ISNA(VLOOKUP(C51,'Master Sheet'!C$11:BV$188,55,FALSE)),"",VLOOKUP(C51,'Master Sheet'!C$11:BV$188,55,FALSE)))</f>
        <v/>
      </c>
      <c r="E51" s="20" t="str">
        <f>IF(AND(C51=""),"",IF(ISNA(VLOOKUP(C51,'Master Sheet'!C$11:BV$188,56,FALSE)),"",VLOOKUP(C51,'Master Sheet'!C$11:BV$188,56,FALSE)))</f>
        <v/>
      </c>
      <c r="F51" s="20" t="str">
        <f>IF(AND(C51=""),"",IF(ISNA(VLOOKUP(C51,'Master Sheet'!C$11:BV$188,62,FALSE)),"",VLOOKUP(C51,'Master Sheet'!C$11:BV$188,62,FALSE)))</f>
        <v/>
      </c>
      <c r="G51" s="20" t="str">
        <f>IF(AND(C51=""),"",IF(ISNA(VLOOKUP(C51,'Master Sheet'!C$11:BV$188,63,FALSE)),"",VLOOKUP(C51,'Master Sheet'!C$11:BV$188,63,FALSE)))</f>
        <v/>
      </c>
      <c r="H51" s="20" t="str">
        <f>IF(AND(C51=""),"",IF(ISNA(VLOOKUP(C51,'Master Sheet'!C$11:BV$188,69,FALSE)),"",VLOOKUP(C51,'Master Sheet'!C$11:BV$188,69,FALSE)))</f>
        <v/>
      </c>
      <c r="I51" s="20" t="str">
        <f>IF(AND(C51=""),"",IF(ISNA(VLOOKUP(C51,'Master Sheet'!C$11:BV$188,70,FALSE)),"",VLOOKUP(C51,'Master Sheet'!C$11:BV$188,70,FALSE)))</f>
        <v/>
      </c>
      <c r="J51" s="13"/>
    </row>
    <row r="52" spans="1:10" ht="17.45" customHeight="1" x14ac:dyDescent="0.25">
      <c r="A52" s="12">
        <v>47</v>
      </c>
      <c r="B52" s="133" t="str">
        <f>'Main Subjects 20%'!B53</f>
        <v/>
      </c>
      <c r="C52" s="25" t="str">
        <f>'Main Subjects 20%'!C53</f>
        <v/>
      </c>
      <c r="D52" s="20" t="str">
        <f>IF(AND(C52=""),"",IF(ISNA(VLOOKUP(C52,'Master Sheet'!C$11:BV$188,55,FALSE)),"",VLOOKUP(C52,'Master Sheet'!C$11:BV$188,55,FALSE)))</f>
        <v/>
      </c>
      <c r="E52" s="20" t="str">
        <f>IF(AND(C52=""),"",IF(ISNA(VLOOKUP(C52,'Master Sheet'!C$11:BV$188,56,FALSE)),"",VLOOKUP(C52,'Master Sheet'!C$11:BV$188,56,FALSE)))</f>
        <v/>
      </c>
      <c r="F52" s="20" t="str">
        <f>IF(AND(C52=""),"",IF(ISNA(VLOOKUP(C52,'Master Sheet'!C$11:BV$188,62,FALSE)),"",VLOOKUP(C52,'Master Sheet'!C$11:BV$188,62,FALSE)))</f>
        <v/>
      </c>
      <c r="G52" s="20" t="str">
        <f>IF(AND(C52=""),"",IF(ISNA(VLOOKUP(C52,'Master Sheet'!C$11:BV$188,63,FALSE)),"",VLOOKUP(C52,'Master Sheet'!C$11:BV$188,63,FALSE)))</f>
        <v/>
      </c>
      <c r="H52" s="20" t="str">
        <f>IF(AND(C52=""),"",IF(ISNA(VLOOKUP(C52,'Master Sheet'!C$11:BV$188,69,FALSE)),"",VLOOKUP(C52,'Master Sheet'!C$11:BV$188,69,FALSE)))</f>
        <v/>
      </c>
      <c r="I52" s="20" t="str">
        <f>IF(AND(C52=""),"",IF(ISNA(VLOOKUP(C52,'Master Sheet'!C$11:BV$188,70,FALSE)),"",VLOOKUP(C52,'Master Sheet'!C$11:BV$188,70,FALSE)))</f>
        <v/>
      </c>
      <c r="J52" s="13"/>
    </row>
    <row r="53" spans="1:10" ht="17.45" customHeight="1" x14ac:dyDescent="0.25">
      <c r="A53" s="12">
        <v>48</v>
      </c>
      <c r="B53" s="133" t="str">
        <f>'Main Subjects 20%'!B54</f>
        <v/>
      </c>
      <c r="C53" s="25" t="str">
        <f>'Main Subjects 20%'!C54</f>
        <v/>
      </c>
      <c r="D53" s="20" t="str">
        <f>IF(AND(C53=""),"",IF(ISNA(VLOOKUP(C53,'Master Sheet'!C$11:BV$188,55,FALSE)),"",VLOOKUP(C53,'Master Sheet'!C$11:BV$188,55,FALSE)))</f>
        <v/>
      </c>
      <c r="E53" s="20" t="str">
        <f>IF(AND(C53=""),"",IF(ISNA(VLOOKUP(C53,'Master Sheet'!C$11:BV$188,56,FALSE)),"",VLOOKUP(C53,'Master Sheet'!C$11:BV$188,56,FALSE)))</f>
        <v/>
      </c>
      <c r="F53" s="20" t="str">
        <f>IF(AND(C53=""),"",IF(ISNA(VLOOKUP(C53,'Master Sheet'!C$11:BV$188,62,FALSE)),"",VLOOKUP(C53,'Master Sheet'!C$11:BV$188,62,FALSE)))</f>
        <v/>
      </c>
      <c r="G53" s="20" t="str">
        <f>IF(AND(C53=""),"",IF(ISNA(VLOOKUP(C53,'Master Sheet'!C$11:BV$188,63,FALSE)),"",VLOOKUP(C53,'Master Sheet'!C$11:BV$188,63,FALSE)))</f>
        <v/>
      </c>
      <c r="H53" s="20" t="str">
        <f>IF(AND(C53=""),"",IF(ISNA(VLOOKUP(C53,'Master Sheet'!C$11:BV$188,69,FALSE)),"",VLOOKUP(C53,'Master Sheet'!C$11:BV$188,69,FALSE)))</f>
        <v/>
      </c>
      <c r="I53" s="20" t="str">
        <f>IF(AND(C53=""),"",IF(ISNA(VLOOKUP(C53,'Master Sheet'!C$11:BV$188,70,FALSE)),"",VLOOKUP(C53,'Master Sheet'!C$11:BV$188,70,FALSE)))</f>
        <v/>
      </c>
      <c r="J53" s="13"/>
    </row>
    <row r="54" spans="1:10" ht="17.45" customHeight="1" x14ac:dyDescent="0.25">
      <c r="A54" s="12">
        <v>49</v>
      </c>
      <c r="B54" s="133" t="str">
        <f>'Main Subjects 20%'!B55</f>
        <v/>
      </c>
      <c r="C54" s="25" t="str">
        <f>'Main Subjects 20%'!C55</f>
        <v/>
      </c>
      <c r="D54" s="20" t="str">
        <f>IF(AND(C54=""),"",IF(ISNA(VLOOKUP(C54,'Master Sheet'!C$11:BV$188,55,FALSE)),"",VLOOKUP(C54,'Master Sheet'!C$11:BV$188,55,FALSE)))</f>
        <v/>
      </c>
      <c r="E54" s="20" t="str">
        <f>IF(AND(C54=""),"",IF(ISNA(VLOOKUP(C54,'Master Sheet'!C$11:BV$188,56,FALSE)),"",VLOOKUP(C54,'Master Sheet'!C$11:BV$188,56,FALSE)))</f>
        <v/>
      </c>
      <c r="F54" s="20" t="str">
        <f>IF(AND(C54=""),"",IF(ISNA(VLOOKUP(C54,'Master Sheet'!C$11:BV$188,62,FALSE)),"",VLOOKUP(C54,'Master Sheet'!C$11:BV$188,62,FALSE)))</f>
        <v/>
      </c>
      <c r="G54" s="20" t="str">
        <f>IF(AND(C54=""),"",IF(ISNA(VLOOKUP(C54,'Master Sheet'!C$11:BV$188,63,FALSE)),"",VLOOKUP(C54,'Master Sheet'!C$11:BV$188,63,FALSE)))</f>
        <v/>
      </c>
      <c r="H54" s="20" t="str">
        <f>IF(AND(C54=""),"",IF(ISNA(VLOOKUP(C54,'Master Sheet'!C$11:BV$188,69,FALSE)),"",VLOOKUP(C54,'Master Sheet'!C$11:BV$188,69,FALSE)))</f>
        <v/>
      </c>
      <c r="I54" s="20" t="str">
        <f>IF(AND(C54=""),"",IF(ISNA(VLOOKUP(C54,'Master Sheet'!C$11:BV$188,70,FALSE)),"",VLOOKUP(C54,'Master Sheet'!C$11:BV$188,70,FALSE)))</f>
        <v/>
      </c>
      <c r="J54" s="13"/>
    </row>
    <row r="55" spans="1:10" ht="17.45" customHeight="1" x14ac:dyDescent="0.25">
      <c r="A55" s="12">
        <v>50</v>
      </c>
      <c r="B55" s="133" t="str">
        <f>'Main Subjects 20%'!B56</f>
        <v/>
      </c>
      <c r="C55" s="25" t="str">
        <f>'Main Subjects 20%'!C56</f>
        <v/>
      </c>
      <c r="D55" s="20" t="str">
        <f>IF(AND(C55=""),"",IF(ISNA(VLOOKUP(C55,'Master Sheet'!C$11:BV$188,55,FALSE)),"",VLOOKUP(C55,'Master Sheet'!C$11:BV$188,55,FALSE)))</f>
        <v/>
      </c>
      <c r="E55" s="20" t="str">
        <f>IF(AND(C55=""),"",IF(ISNA(VLOOKUP(C55,'Master Sheet'!C$11:BV$188,56,FALSE)),"",VLOOKUP(C55,'Master Sheet'!C$11:BV$188,56,FALSE)))</f>
        <v/>
      </c>
      <c r="F55" s="20" t="str">
        <f>IF(AND(C55=""),"",IF(ISNA(VLOOKUP(C55,'Master Sheet'!C$11:BV$188,62,FALSE)),"",VLOOKUP(C55,'Master Sheet'!C$11:BV$188,62,FALSE)))</f>
        <v/>
      </c>
      <c r="G55" s="20" t="str">
        <f>IF(AND(C55=""),"",IF(ISNA(VLOOKUP(C55,'Master Sheet'!C$11:BV$188,63,FALSE)),"",VLOOKUP(C55,'Master Sheet'!C$11:BV$188,63,FALSE)))</f>
        <v/>
      </c>
      <c r="H55" s="20" t="str">
        <f>IF(AND(C55=""),"",IF(ISNA(VLOOKUP(C55,'Master Sheet'!C$11:BV$188,69,FALSE)),"",VLOOKUP(C55,'Master Sheet'!C$11:BV$188,69,FALSE)))</f>
        <v/>
      </c>
      <c r="I55" s="20" t="str">
        <f>IF(AND(C55=""),"",IF(ISNA(VLOOKUP(C55,'Master Sheet'!C$11:BV$188,70,FALSE)),"",VLOOKUP(C55,'Master Sheet'!C$11:BV$188,70,FALSE)))</f>
        <v/>
      </c>
      <c r="J55" s="13"/>
    </row>
    <row r="56" spans="1:10" ht="17.45" customHeight="1" x14ac:dyDescent="0.25">
      <c r="A56" s="12">
        <v>51</v>
      </c>
      <c r="B56" s="133" t="str">
        <f>'Main Subjects 20%'!B57</f>
        <v/>
      </c>
      <c r="C56" s="25" t="str">
        <f>'Main Subjects 20%'!C57</f>
        <v/>
      </c>
      <c r="D56" s="20" t="str">
        <f>IF(AND(C56=""),"",IF(ISNA(VLOOKUP(C56,'Master Sheet'!C$11:BV$188,55,FALSE)),"",VLOOKUP(C56,'Master Sheet'!C$11:BV$188,55,FALSE)))</f>
        <v/>
      </c>
      <c r="E56" s="20" t="str">
        <f>IF(AND(C56=""),"",IF(ISNA(VLOOKUP(C56,'Master Sheet'!C$11:BV$188,56,FALSE)),"",VLOOKUP(C56,'Master Sheet'!C$11:BV$188,56,FALSE)))</f>
        <v/>
      </c>
      <c r="F56" s="20" t="str">
        <f>IF(AND(C56=""),"",IF(ISNA(VLOOKUP(C56,'Master Sheet'!C$11:BV$188,62,FALSE)),"",VLOOKUP(C56,'Master Sheet'!C$11:BV$188,62,FALSE)))</f>
        <v/>
      </c>
      <c r="G56" s="20" t="str">
        <f>IF(AND(C56=""),"",IF(ISNA(VLOOKUP(C56,'Master Sheet'!C$11:BV$188,63,FALSE)),"",VLOOKUP(C56,'Master Sheet'!C$11:BV$188,63,FALSE)))</f>
        <v/>
      </c>
      <c r="H56" s="20" t="str">
        <f>IF(AND(C56=""),"",IF(ISNA(VLOOKUP(C56,'Master Sheet'!C$11:BV$188,69,FALSE)),"",VLOOKUP(C56,'Master Sheet'!C$11:BV$188,69,FALSE)))</f>
        <v/>
      </c>
      <c r="I56" s="20" t="str">
        <f>IF(AND(C56=""),"",IF(ISNA(VLOOKUP(C56,'Master Sheet'!C$11:BV$188,70,FALSE)),"",VLOOKUP(C56,'Master Sheet'!C$11:BV$188,70,FALSE)))</f>
        <v/>
      </c>
      <c r="J56" s="13"/>
    </row>
    <row r="57" spans="1:10" ht="17.45" customHeight="1" x14ac:dyDescent="0.25">
      <c r="A57" s="12">
        <v>52</v>
      </c>
      <c r="B57" s="133" t="str">
        <f>'Main Subjects 20%'!B58</f>
        <v/>
      </c>
      <c r="C57" s="25" t="str">
        <f>'Main Subjects 20%'!C58</f>
        <v/>
      </c>
      <c r="D57" s="20" t="str">
        <f>IF(AND(C57=""),"",IF(ISNA(VLOOKUP(C57,'Master Sheet'!C$11:BV$188,55,FALSE)),"",VLOOKUP(C57,'Master Sheet'!C$11:BV$188,55,FALSE)))</f>
        <v/>
      </c>
      <c r="E57" s="20" t="str">
        <f>IF(AND(C57=""),"",IF(ISNA(VLOOKUP(C57,'Master Sheet'!C$11:BV$188,56,FALSE)),"",VLOOKUP(C57,'Master Sheet'!C$11:BV$188,56,FALSE)))</f>
        <v/>
      </c>
      <c r="F57" s="20" t="str">
        <f>IF(AND(C57=""),"",IF(ISNA(VLOOKUP(C57,'Master Sheet'!C$11:BV$188,62,FALSE)),"",VLOOKUP(C57,'Master Sheet'!C$11:BV$188,62,FALSE)))</f>
        <v/>
      </c>
      <c r="G57" s="20" t="str">
        <f>IF(AND(C57=""),"",IF(ISNA(VLOOKUP(C57,'Master Sheet'!C$11:BV$188,63,FALSE)),"",VLOOKUP(C57,'Master Sheet'!C$11:BV$188,63,FALSE)))</f>
        <v/>
      </c>
      <c r="H57" s="20" t="str">
        <f>IF(AND(C57=""),"",IF(ISNA(VLOOKUP(C57,'Master Sheet'!C$11:BV$188,69,FALSE)),"",VLOOKUP(C57,'Master Sheet'!C$11:BV$188,69,FALSE)))</f>
        <v/>
      </c>
      <c r="I57" s="20" t="str">
        <f>IF(AND(C57=""),"",IF(ISNA(VLOOKUP(C57,'Master Sheet'!C$11:BV$188,70,FALSE)),"",VLOOKUP(C57,'Master Sheet'!C$11:BV$188,70,FALSE)))</f>
        <v/>
      </c>
      <c r="J57" s="13"/>
    </row>
    <row r="58" spans="1:10" ht="17.45" customHeight="1" x14ac:dyDescent="0.25">
      <c r="A58" s="12">
        <v>53</v>
      </c>
      <c r="B58" s="133" t="str">
        <f>'Main Subjects 20%'!B59</f>
        <v/>
      </c>
      <c r="C58" s="25" t="str">
        <f>'Main Subjects 20%'!C59</f>
        <v/>
      </c>
      <c r="D58" s="20" t="str">
        <f>IF(AND(C58=""),"",IF(ISNA(VLOOKUP(C58,'Master Sheet'!C$11:BV$188,55,FALSE)),"",VLOOKUP(C58,'Master Sheet'!C$11:BV$188,55,FALSE)))</f>
        <v/>
      </c>
      <c r="E58" s="20" t="str">
        <f>IF(AND(C58=""),"",IF(ISNA(VLOOKUP(C58,'Master Sheet'!C$11:BV$188,56,FALSE)),"",VLOOKUP(C58,'Master Sheet'!C$11:BV$188,56,FALSE)))</f>
        <v/>
      </c>
      <c r="F58" s="20" t="str">
        <f>IF(AND(C58=""),"",IF(ISNA(VLOOKUP(C58,'Master Sheet'!C$11:BV$188,62,FALSE)),"",VLOOKUP(C58,'Master Sheet'!C$11:BV$188,62,FALSE)))</f>
        <v/>
      </c>
      <c r="G58" s="20" t="str">
        <f>IF(AND(C58=""),"",IF(ISNA(VLOOKUP(C58,'Master Sheet'!C$11:BV$188,63,FALSE)),"",VLOOKUP(C58,'Master Sheet'!C$11:BV$188,63,FALSE)))</f>
        <v/>
      </c>
      <c r="H58" s="20" t="str">
        <f>IF(AND(C58=""),"",IF(ISNA(VLOOKUP(C58,'Master Sheet'!C$11:BV$188,69,FALSE)),"",VLOOKUP(C58,'Master Sheet'!C$11:BV$188,69,FALSE)))</f>
        <v/>
      </c>
      <c r="I58" s="20" t="str">
        <f>IF(AND(C58=""),"",IF(ISNA(VLOOKUP(C58,'Master Sheet'!C$11:BV$188,70,FALSE)),"",VLOOKUP(C58,'Master Sheet'!C$11:BV$188,70,FALSE)))</f>
        <v/>
      </c>
      <c r="J58" s="13"/>
    </row>
    <row r="59" spans="1:10" ht="17.45" customHeight="1" x14ac:dyDescent="0.25">
      <c r="A59" s="12">
        <v>54</v>
      </c>
      <c r="B59" s="133" t="str">
        <f>'Main Subjects 20%'!B60</f>
        <v/>
      </c>
      <c r="C59" s="25" t="str">
        <f>'Main Subjects 20%'!C60</f>
        <v/>
      </c>
      <c r="D59" s="20" t="str">
        <f>IF(AND(C59=""),"",IF(ISNA(VLOOKUP(C59,'Master Sheet'!C$11:BV$188,55,FALSE)),"",VLOOKUP(C59,'Master Sheet'!C$11:BV$188,55,FALSE)))</f>
        <v/>
      </c>
      <c r="E59" s="20" t="str">
        <f>IF(AND(C59=""),"",IF(ISNA(VLOOKUP(C59,'Master Sheet'!C$11:BV$188,56,FALSE)),"",VLOOKUP(C59,'Master Sheet'!C$11:BV$188,56,FALSE)))</f>
        <v/>
      </c>
      <c r="F59" s="20" t="str">
        <f>IF(AND(C59=""),"",IF(ISNA(VLOOKUP(C59,'Master Sheet'!C$11:BV$188,62,FALSE)),"",VLOOKUP(C59,'Master Sheet'!C$11:BV$188,62,FALSE)))</f>
        <v/>
      </c>
      <c r="G59" s="20" t="str">
        <f>IF(AND(C59=""),"",IF(ISNA(VLOOKUP(C59,'Master Sheet'!C$11:BV$188,63,FALSE)),"",VLOOKUP(C59,'Master Sheet'!C$11:BV$188,63,FALSE)))</f>
        <v/>
      </c>
      <c r="H59" s="20" t="str">
        <f>IF(AND(C59=""),"",IF(ISNA(VLOOKUP(C59,'Master Sheet'!C$11:BV$188,69,FALSE)),"",VLOOKUP(C59,'Master Sheet'!C$11:BV$188,69,FALSE)))</f>
        <v/>
      </c>
      <c r="I59" s="20" t="str">
        <f>IF(AND(C59=""),"",IF(ISNA(VLOOKUP(C59,'Master Sheet'!C$11:BV$188,70,FALSE)),"",VLOOKUP(C59,'Master Sheet'!C$11:BV$188,70,FALSE)))</f>
        <v/>
      </c>
      <c r="J59" s="13"/>
    </row>
    <row r="60" spans="1:10" ht="17.45" customHeight="1" x14ac:dyDescent="0.25">
      <c r="A60" s="12">
        <v>55</v>
      </c>
      <c r="B60" s="133" t="str">
        <f>'Main Subjects 20%'!B61</f>
        <v/>
      </c>
      <c r="C60" s="25" t="str">
        <f>'Main Subjects 20%'!C61</f>
        <v/>
      </c>
      <c r="D60" s="20" t="str">
        <f>IF(AND(C60=""),"",IF(ISNA(VLOOKUP(C60,'Master Sheet'!C$11:BV$188,55,FALSE)),"",VLOOKUP(C60,'Master Sheet'!C$11:BV$188,55,FALSE)))</f>
        <v/>
      </c>
      <c r="E60" s="20" t="str">
        <f>IF(AND(C60=""),"",IF(ISNA(VLOOKUP(C60,'Master Sheet'!C$11:BV$188,56,FALSE)),"",VLOOKUP(C60,'Master Sheet'!C$11:BV$188,56,FALSE)))</f>
        <v/>
      </c>
      <c r="F60" s="20" t="str">
        <f>IF(AND(C60=""),"",IF(ISNA(VLOOKUP(C60,'Master Sheet'!C$11:BV$188,62,FALSE)),"",VLOOKUP(C60,'Master Sheet'!C$11:BV$188,62,FALSE)))</f>
        <v/>
      </c>
      <c r="G60" s="20" t="str">
        <f>IF(AND(C60=""),"",IF(ISNA(VLOOKUP(C60,'Master Sheet'!C$11:BV$188,63,FALSE)),"",VLOOKUP(C60,'Master Sheet'!C$11:BV$188,63,FALSE)))</f>
        <v/>
      </c>
      <c r="H60" s="20" t="str">
        <f>IF(AND(C60=""),"",IF(ISNA(VLOOKUP(C60,'Master Sheet'!C$11:BV$188,69,FALSE)),"",VLOOKUP(C60,'Master Sheet'!C$11:BV$188,69,FALSE)))</f>
        <v/>
      </c>
      <c r="I60" s="20" t="str">
        <f>IF(AND(C60=""),"",IF(ISNA(VLOOKUP(C60,'Master Sheet'!C$11:BV$188,70,FALSE)),"",VLOOKUP(C60,'Master Sheet'!C$11:BV$188,70,FALSE)))</f>
        <v/>
      </c>
      <c r="J60" s="13"/>
    </row>
    <row r="61" spans="1:10" ht="17.45" customHeight="1" x14ac:dyDescent="0.25">
      <c r="A61" s="12">
        <v>56</v>
      </c>
      <c r="B61" s="133" t="str">
        <f>'Main Subjects 20%'!B62</f>
        <v/>
      </c>
      <c r="C61" s="25" t="str">
        <f>'Main Subjects 20%'!C62</f>
        <v/>
      </c>
      <c r="D61" s="20" t="str">
        <f>IF(AND(C61=""),"",IF(ISNA(VLOOKUP(C61,'Master Sheet'!C$11:BV$188,55,FALSE)),"",VLOOKUP(C61,'Master Sheet'!C$11:BV$188,55,FALSE)))</f>
        <v/>
      </c>
      <c r="E61" s="20" t="str">
        <f>IF(AND(C61=""),"",IF(ISNA(VLOOKUP(C61,'Master Sheet'!C$11:BV$188,56,FALSE)),"",VLOOKUP(C61,'Master Sheet'!C$11:BV$188,56,FALSE)))</f>
        <v/>
      </c>
      <c r="F61" s="20" t="str">
        <f>IF(AND(C61=""),"",IF(ISNA(VLOOKUP(C61,'Master Sheet'!C$11:BV$188,62,FALSE)),"",VLOOKUP(C61,'Master Sheet'!C$11:BV$188,62,FALSE)))</f>
        <v/>
      </c>
      <c r="G61" s="20" t="str">
        <f>IF(AND(C61=""),"",IF(ISNA(VLOOKUP(C61,'Master Sheet'!C$11:BV$188,63,FALSE)),"",VLOOKUP(C61,'Master Sheet'!C$11:BV$188,63,FALSE)))</f>
        <v/>
      </c>
      <c r="H61" s="20" t="str">
        <f>IF(AND(C61=""),"",IF(ISNA(VLOOKUP(C61,'Master Sheet'!C$11:BV$188,69,FALSE)),"",VLOOKUP(C61,'Master Sheet'!C$11:BV$188,69,FALSE)))</f>
        <v/>
      </c>
      <c r="I61" s="20" t="str">
        <f>IF(AND(C61=""),"",IF(ISNA(VLOOKUP(C61,'Master Sheet'!C$11:BV$188,70,FALSE)),"",VLOOKUP(C61,'Master Sheet'!C$11:BV$188,70,FALSE)))</f>
        <v/>
      </c>
      <c r="J61" s="13"/>
    </row>
    <row r="62" spans="1:10" ht="17.45" customHeight="1" x14ac:dyDescent="0.25">
      <c r="A62" s="12">
        <v>57</v>
      </c>
      <c r="B62" s="133" t="str">
        <f>'Main Subjects 20%'!B63</f>
        <v/>
      </c>
      <c r="C62" s="25" t="str">
        <f>'Main Subjects 20%'!C63</f>
        <v/>
      </c>
      <c r="D62" s="20" t="str">
        <f>IF(AND(C62=""),"",IF(ISNA(VLOOKUP(C62,'Master Sheet'!C$11:BV$188,55,FALSE)),"",VLOOKUP(C62,'Master Sheet'!C$11:BV$188,55,FALSE)))</f>
        <v/>
      </c>
      <c r="E62" s="20" t="str">
        <f>IF(AND(C62=""),"",IF(ISNA(VLOOKUP(C62,'Master Sheet'!C$11:BV$188,56,FALSE)),"",VLOOKUP(C62,'Master Sheet'!C$11:BV$188,56,FALSE)))</f>
        <v/>
      </c>
      <c r="F62" s="20" t="str">
        <f>IF(AND(C62=""),"",IF(ISNA(VLOOKUP(C62,'Master Sheet'!C$11:BV$188,62,FALSE)),"",VLOOKUP(C62,'Master Sheet'!C$11:BV$188,62,FALSE)))</f>
        <v/>
      </c>
      <c r="G62" s="20" t="str">
        <f>IF(AND(C62=""),"",IF(ISNA(VLOOKUP(C62,'Master Sheet'!C$11:BV$188,63,FALSE)),"",VLOOKUP(C62,'Master Sheet'!C$11:BV$188,63,FALSE)))</f>
        <v/>
      </c>
      <c r="H62" s="20" t="str">
        <f>IF(AND(C62=""),"",IF(ISNA(VLOOKUP(C62,'Master Sheet'!C$11:BV$188,69,FALSE)),"",VLOOKUP(C62,'Master Sheet'!C$11:BV$188,69,FALSE)))</f>
        <v/>
      </c>
      <c r="I62" s="20" t="str">
        <f>IF(AND(C62=""),"",IF(ISNA(VLOOKUP(C62,'Master Sheet'!C$11:BV$188,70,FALSE)),"",VLOOKUP(C62,'Master Sheet'!C$11:BV$188,70,FALSE)))</f>
        <v/>
      </c>
      <c r="J62" s="13"/>
    </row>
    <row r="63" spans="1:10" ht="17.45" customHeight="1" x14ac:dyDescent="0.25">
      <c r="A63" s="12">
        <v>58</v>
      </c>
      <c r="B63" s="133" t="str">
        <f>'Main Subjects 20%'!B64</f>
        <v/>
      </c>
      <c r="C63" s="25" t="str">
        <f>'Main Subjects 20%'!C64</f>
        <v/>
      </c>
      <c r="D63" s="20" t="str">
        <f>IF(AND(C63=""),"",IF(ISNA(VLOOKUP(C63,'Master Sheet'!C$11:BV$188,55,FALSE)),"",VLOOKUP(C63,'Master Sheet'!C$11:BV$188,55,FALSE)))</f>
        <v/>
      </c>
      <c r="E63" s="20" t="str">
        <f>IF(AND(C63=""),"",IF(ISNA(VLOOKUP(C63,'Master Sheet'!C$11:BV$188,56,FALSE)),"",VLOOKUP(C63,'Master Sheet'!C$11:BV$188,56,FALSE)))</f>
        <v/>
      </c>
      <c r="F63" s="20" t="str">
        <f>IF(AND(C63=""),"",IF(ISNA(VLOOKUP(C63,'Master Sheet'!C$11:BV$188,62,FALSE)),"",VLOOKUP(C63,'Master Sheet'!C$11:BV$188,62,FALSE)))</f>
        <v/>
      </c>
      <c r="G63" s="20" t="str">
        <f>IF(AND(C63=""),"",IF(ISNA(VLOOKUP(C63,'Master Sheet'!C$11:BV$188,63,FALSE)),"",VLOOKUP(C63,'Master Sheet'!C$11:BV$188,63,FALSE)))</f>
        <v/>
      </c>
      <c r="H63" s="20" t="str">
        <f>IF(AND(C63=""),"",IF(ISNA(VLOOKUP(C63,'Master Sheet'!C$11:BV$188,69,FALSE)),"",VLOOKUP(C63,'Master Sheet'!C$11:BV$188,69,FALSE)))</f>
        <v/>
      </c>
      <c r="I63" s="20" t="str">
        <f>IF(AND(C63=""),"",IF(ISNA(VLOOKUP(C63,'Master Sheet'!C$11:BV$188,70,FALSE)),"",VLOOKUP(C63,'Master Sheet'!C$11:BV$188,70,FALSE)))</f>
        <v/>
      </c>
      <c r="J63" s="13"/>
    </row>
    <row r="64" spans="1:10" ht="17.45" customHeight="1" x14ac:dyDescent="0.25">
      <c r="A64" s="12">
        <v>59</v>
      </c>
      <c r="B64" s="133" t="str">
        <f>'Main Subjects 20%'!B65</f>
        <v/>
      </c>
      <c r="C64" s="25" t="str">
        <f>'Main Subjects 20%'!C65</f>
        <v/>
      </c>
      <c r="D64" s="20" t="str">
        <f>IF(AND(C64=""),"",IF(ISNA(VLOOKUP(C64,'Master Sheet'!C$11:BV$188,55,FALSE)),"",VLOOKUP(C64,'Master Sheet'!C$11:BV$188,55,FALSE)))</f>
        <v/>
      </c>
      <c r="E64" s="20" t="str">
        <f>IF(AND(C64=""),"",IF(ISNA(VLOOKUP(C64,'Master Sheet'!C$11:BV$188,56,FALSE)),"",VLOOKUP(C64,'Master Sheet'!C$11:BV$188,56,FALSE)))</f>
        <v/>
      </c>
      <c r="F64" s="20" t="str">
        <f>IF(AND(C64=""),"",IF(ISNA(VLOOKUP(C64,'Master Sheet'!C$11:BV$188,62,FALSE)),"",VLOOKUP(C64,'Master Sheet'!C$11:BV$188,62,FALSE)))</f>
        <v/>
      </c>
      <c r="G64" s="20" t="str">
        <f>IF(AND(C64=""),"",IF(ISNA(VLOOKUP(C64,'Master Sheet'!C$11:BV$188,63,FALSE)),"",VLOOKUP(C64,'Master Sheet'!C$11:BV$188,63,FALSE)))</f>
        <v/>
      </c>
      <c r="H64" s="20" t="str">
        <f>IF(AND(C64=""),"",IF(ISNA(VLOOKUP(C64,'Master Sheet'!C$11:BV$188,69,FALSE)),"",VLOOKUP(C64,'Master Sheet'!C$11:BV$188,69,FALSE)))</f>
        <v/>
      </c>
      <c r="I64" s="20" t="str">
        <f>IF(AND(C64=""),"",IF(ISNA(VLOOKUP(C64,'Master Sheet'!C$11:BV$188,70,FALSE)),"",VLOOKUP(C64,'Master Sheet'!C$11:BV$188,70,FALSE)))</f>
        <v/>
      </c>
      <c r="J64" s="13"/>
    </row>
    <row r="65" spans="1:10" ht="17.45" customHeight="1" x14ac:dyDescent="0.25">
      <c r="A65" s="12">
        <v>60</v>
      </c>
      <c r="B65" s="133" t="str">
        <f>'Main Subjects 20%'!B66</f>
        <v/>
      </c>
      <c r="C65" s="25" t="str">
        <f>'Main Subjects 20%'!C66</f>
        <v/>
      </c>
      <c r="D65" s="20" t="str">
        <f>IF(AND(C65=""),"",IF(ISNA(VLOOKUP(C65,'Master Sheet'!C$11:BV$188,55,FALSE)),"",VLOOKUP(C65,'Master Sheet'!C$11:BV$188,55,FALSE)))</f>
        <v/>
      </c>
      <c r="E65" s="20" t="str">
        <f>IF(AND(C65=""),"",IF(ISNA(VLOOKUP(C65,'Master Sheet'!C$11:BV$188,56,FALSE)),"",VLOOKUP(C65,'Master Sheet'!C$11:BV$188,56,FALSE)))</f>
        <v/>
      </c>
      <c r="F65" s="20" t="str">
        <f>IF(AND(C65=""),"",IF(ISNA(VLOOKUP(C65,'Master Sheet'!C$11:BV$188,62,FALSE)),"",VLOOKUP(C65,'Master Sheet'!C$11:BV$188,62,FALSE)))</f>
        <v/>
      </c>
      <c r="G65" s="20" t="str">
        <f>IF(AND(C65=""),"",IF(ISNA(VLOOKUP(C65,'Master Sheet'!C$11:BV$188,63,FALSE)),"",VLOOKUP(C65,'Master Sheet'!C$11:BV$188,63,FALSE)))</f>
        <v/>
      </c>
      <c r="H65" s="20" t="str">
        <f>IF(AND(C65=""),"",IF(ISNA(VLOOKUP(C65,'Master Sheet'!C$11:BV$188,69,FALSE)),"",VLOOKUP(C65,'Master Sheet'!C$11:BV$188,69,FALSE)))</f>
        <v/>
      </c>
      <c r="I65" s="20" t="str">
        <f>IF(AND(C65=""),"",IF(ISNA(VLOOKUP(C65,'Master Sheet'!C$11:BV$188,70,FALSE)),"",VLOOKUP(C65,'Master Sheet'!C$11:BV$188,70,FALSE)))</f>
        <v/>
      </c>
      <c r="J65" s="13"/>
    </row>
    <row r="66" spans="1:10" ht="17.45" customHeight="1" x14ac:dyDescent="0.25">
      <c r="A66" s="12">
        <v>61</v>
      </c>
      <c r="B66" s="133" t="str">
        <f>'Main Subjects 20%'!B67</f>
        <v/>
      </c>
      <c r="C66" s="25" t="str">
        <f>'Main Subjects 20%'!C67</f>
        <v/>
      </c>
      <c r="D66" s="20" t="str">
        <f>IF(AND(C66=""),"",IF(ISNA(VLOOKUP(C66,'Master Sheet'!C$11:BV$188,55,FALSE)),"",VLOOKUP(C66,'Master Sheet'!C$11:BV$188,55,FALSE)))</f>
        <v/>
      </c>
      <c r="E66" s="20" t="str">
        <f>IF(AND(C66=""),"",IF(ISNA(VLOOKUP(C66,'Master Sheet'!C$11:BV$188,56,FALSE)),"",VLOOKUP(C66,'Master Sheet'!C$11:BV$188,56,FALSE)))</f>
        <v/>
      </c>
      <c r="F66" s="20" t="str">
        <f>IF(AND(C66=""),"",IF(ISNA(VLOOKUP(C66,'Master Sheet'!C$11:BV$188,62,FALSE)),"",VLOOKUP(C66,'Master Sheet'!C$11:BV$188,62,FALSE)))</f>
        <v/>
      </c>
      <c r="G66" s="20" t="str">
        <f>IF(AND(C66=""),"",IF(ISNA(VLOOKUP(C66,'Master Sheet'!C$11:BV$188,63,FALSE)),"",VLOOKUP(C66,'Master Sheet'!C$11:BV$188,63,FALSE)))</f>
        <v/>
      </c>
      <c r="H66" s="20" t="str">
        <f>IF(AND(C66=""),"",IF(ISNA(VLOOKUP(C66,'Master Sheet'!C$11:BV$188,69,FALSE)),"",VLOOKUP(C66,'Master Sheet'!C$11:BV$188,69,FALSE)))</f>
        <v/>
      </c>
      <c r="I66" s="20" t="str">
        <f>IF(AND(C66=""),"",IF(ISNA(VLOOKUP(C66,'Master Sheet'!C$11:BV$188,70,FALSE)),"",VLOOKUP(C66,'Master Sheet'!C$11:BV$188,70,FALSE)))</f>
        <v/>
      </c>
      <c r="J66" s="13"/>
    </row>
    <row r="67" spans="1:10" ht="17.45" customHeight="1" x14ac:dyDescent="0.25">
      <c r="A67" s="12">
        <v>62</v>
      </c>
      <c r="B67" s="133" t="str">
        <f>'Main Subjects 20%'!B68</f>
        <v/>
      </c>
      <c r="C67" s="25" t="str">
        <f>'Main Subjects 20%'!C68</f>
        <v/>
      </c>
      <c r="D67" s="20" t="str">
        <f>IF(AND(C67=""),"",IF(ISNA(VLOOKUP(C67,'Master Sheet'!C$11:BV$188,55,FALSE)),"",VLOOKUP(C67,'Master Sheet'!C$11:BV$188,55,FALSE)))</f>
        <v/>
      </c>
      <c r="E67" s="20" t="str">
        <f>IF(AND(C67=""),"",IF(ISNA(VLOOKUP(C67,'Master Sheet'!C$11:BV$188,56,FALSE)),"",VLOOKUP(C67,'Master Sheet'!C$11:BV$188,56,FALSE)))</f>
        <v/>
      </c>
      <c r="F67" s="20" t="str">
        <f>IF(AND(C67=""),"",IF(ISNA(VLOOKUP(C67,'Master Sheet'!C$11:BV$188,62,FALSE)),"",VLOOKUP(C67,'Master Sheet'!C$11:BV$188,62,FALSE)))</f>
        <v/>
      </c>
      <c r="G67" s="20" t="str">
        <f>IF(AND(C67=""),"",IF(ISNA(VLOOKUP(C67,'Master Sheet'!C$11:BV$188,63,FALSE)),"",VLOOKUP(C67,'Master Sheet'!C$11:BV$188,63,FALSE)))</f>
        <v/>
      </c>
      <c r="H67" s="20" t="str">
        <f>IF(AND(C67=""),"",IF(ISNA(VLOOKUP(C67,'Master Sheet'!C$11:BV$188,69,FALSE)),"",VLOOKUP(C67,'Master Sheet'!C$11:BV$188,69,FALSE)))</f>
        <v/>
      </c>
      <c r="I67" s="20" t="str">
        <f>IF(AND(C67=""),"",IF(ISNA(VLOOKUP(C67,'Master Sheet'!C$11:BV$188,70,FALSE)),"",VLOOKUP(C67,'Master Sheet'!C$11:BV$188,70,FALSE)))</f>
        <v/>
      </c>
      <c r="J67" s="13"/>
    </row>
    <row r="68" spans="1:10" ht="17.45" customHeight="1" x14ac:dyDescent="0.25">
      <c r="A68" s="12">
        <v>63</v>
      </c>
      <c r="B68" s="133" t="str">
        <f>'Main Subjects 20%'!B69</f>
        <v/>
      </c>
      <c r="C68" s="25" t="str">
        <f>'Main Subjects 20%'!C69</f>
        <v/>
      </c>
      <c r="D68" s="20" t="str">
        <f>IF(AND(C68=""),"",IF(ISNA(VLOOKUP(C68,'Master Sheet'!C$11:BV$188,55,FALSE)),"",VLOOKUP(C68,'Master Sheet'!C$11:BV$188,55,FALSE)))</f>
        <v/>
      </c>
      <c r="E68" s="20" t="str">
        <f>IF(AND(C68=""),"",IF(ISNA(VLOOKUP(C68,'Master Sheet'!C$11:BV$188,56,FALSE)),"",VLOOKUP(C68,'Master Sheet'!C$11:BV$188,56,FALSE)))</f>
        <v/>
      </c>
      <c r="F68" s="20" t="str">
        <f>IF(AND(C68=""),"",IF(ISNA(VLOOKUP(C68,'Master Sheet'!C$11:BV$188,62,FALSE)),"",VLOOKUP(C68,'Master Sheet'!C$11:BV$188,62,FALSE)))</f>
        <v/>
      </c>
      <c r="G68" s="20" t="str">
        <f>IF(AND(C68=""),"",IF(ISNA(VLOOKUP(C68,'Master Sheet'!C$11:BV$188,63,FALSE)),"",VLOOKUP(C68,'Master Sheet'!C$11:BV$188,63,FALSE)))</f>
        <v/>
      </c>
      <c r="H68" s="20" t="str">
        <f>IF(AND(C68=""),"",IF(ISNA(VLOOKUP(C68,'Master Sheet'!C$11:BV$188,69,FALSE)),"",VLOOKUP(C68,'Master Sheet'!C$11:BV$188,69,FALSE)))</f>
        <v/>
      </c>
      <c r="I68" s="20" t="str">
        <f>IF(AND(C68=""),"",IF(ISNA(VLOOKUP(C68,'Master Sheet'!C$11:BV$188,70,FALSE)),"",VLOOKUP(C68,'Master Sheet'!C$11:BV$188,70,FALSE)))</f>
        <v/>
      </c>
      <c r="J68" s="13"/>
    </row>
    <row r="69" spans="1:10" ht="17.45" customHeight="1" x14ac:dyDescent="0.25">
      <c r="A69" s="12">
        <v>64</v>
      </c>
      <c r="B69" s="133" t="str">
        <f>'Main Subjects 20%'!B70</f>
        <v/>
      </c>
      <c r="C69" s="25" t="str">
        <f>'Main Subjects 20%'!C70</f>
        <v/>
      </c>
      <c r="D69" s="20" t="str">
        <f>IF(AND(C69=""),"",IF(ISNA(VLOOKUP(C69,'Master Sheet'!C$11:BV$188,55,FALSE)),"",VLOOKUP(C69,'Master Sheet'!C$11:BV$188,55,FALSE)))</f>
        <v/>
      </c>
      <c r="E69" s="20" t="str">
        <f>IF(AND(C69=""),"",IF(ISNA(VLOOKUP(C69,'Master Sheet'!C$11:BV$188,56,FALSE)),"",VLOOKUP(C69,'Master Sheet'!C$11:BV$188,56,FALSE)))</f>
        <v/>
      </c>
      <c r="F69" s="20" t="str">
        <f>IF(AND(C69=""),"",IF(ISNA(VLOOKUP(C69,'Master Sheet'!C$11:BV$188,62,FALSE)),"",VLOOKUP(C69,'Master Sheet'!C$11:BV$188,62,FALSE)))</f>
        <v/>
      </c>
      <c r="G69" s="20" t="str">
        <f>IF(AND(C69=""),"",IF(ISNA(VLOOKUP(C69,'Master Sheet'!C$11:BV$188,63,FALSE)),"",VLOOKUP(C69,'Master Sheet'!C$11:BV$188,63,FALSE)))</f>
        <v/>
      </c>
      <c r="H69" s="20" t="str">
        <f>IF(AND(C69=""),"",IF(ISNA(VLOOKUP(C69,'Master Sheet'!C$11:BV$188,69,FALSE)),"",VLOOKUP(C69,'Master Sheet'!C$11:BV$188,69,FALSE)))</f>
        <v/>
      </c>
      <c r="I69" s="20" t="str">
        <f>IF(AND(C69=""),"",IF(ISNA(VLOOKUP(C69,'Master Sheet'!C$11:BV$188,70,FALSE)),"",VLOOKUP(C69,'Master Sheet'!C$11:BV$188,70,FALSE)))</f>
        <v/>
      </c>
      <c r="J69" s="13"/>
    </row>
    <row r="70" spans="1:10" ht="17.45" customHeight="1" x14ac:dyDescent="0.25">
      <c r="A70" s="12">
        <v>65</v>
      </c>
      <c r="B70" s="133" t="str">
        <f>'Main Subjects 20%'!B71</f>
        <v/>
      </c>
      <c r="C70" s="25" t="str">
        <f>'Main Subjects 20%'!C71</f>
        <v/>
      </c>
      <c r="D70" s="20" t="str">
        <f>IF(AND(C70=""),"",IF(ISNA(VLOOKUP(C70,'Master Sheet'!C$11:BV$188,55,FALSE)),"",VLOOKUP(C70,'Master Sheet'!C$11:BV$188,55,FALSE)))</f>
        <v/>
      </c>
      <c r="E70" s="20" t="str">
        <f>IF(AND(C70=""),"",IF(ISNA(VLOOKUP(C70,'Master Sheet'!C$11:BV$188,56,FALSE)),"",VLOOKUP(C70,'Master Sheet'!C$11:BV$188,56,FALSE)))</f>
        <v/>
      </c>
      <c r="F70" s="20" t="str">
        <f>IF(AND(C70=""),"",IF(ISNA(VLOOKUP(C70,'Master Sheet'!C$11:BV$188,62,FALSE)),"",VLOOKUP(C70,'Master Sheet'!C$11:BV$188,62,FALSE)))</f>
        <v/>
      </c>
      <c r="G70" s="20" t="str">
        <f>IF(AND(C70=""),"",IF(ISNA(VLOOKUP(C70,'Master Sheet'!C$11:BV$188,63,FALSE)),"",VLOOKUP(C70,'Master Sheet'!C$11:BV$188,63,FALSE)))</f>
        <v/>
      </c>
      <c r="H70" s="20" t="str">
        <f>IF(AND(C70=""),"",IF(ISNA(VLOOKUP(C70,'Master Sheet'!C$11:BV$188,69,FALSE)),"",VLOOKUP(C70,'Master Sheet'!C$11:BV$188,69,FALSE)))</f>
        <v/>
      </c>
      <c r="I70" s="20" t="str">
        <f>IF(AND(C70=""),"",IF(ISNA(VLOOKUP(C70,'Master Sheet'!C$11:BV$188,70,FALSE)),"",VLOOKUP(C70,'Master Sheet'!C$11:BV$188,70,FALSE)))</f>
        <v/>
      </c>
      <c r="J70" s="13"/>
    </row>
    <row r="71" spans="1:10" ht="17.45" customHeight="1" x14ac:dyDescent="0.25">
      <c r="A71" s="12">
        <v>66</v>
      </c>
      <c r="B71" s="133" t="str">
        <f>'Main Subjects 20%'!B72</f>
        <v/>
      </c>
      <c r="C71" s="25" t="str">
        <f>'Main Subjects 20%'!C72</f>
        <v/>
      </c>
      <c r="D71" s="20" t="str">
        <f>IF(AND(C71=""),"",IF(ISNA(VLOOKUP(C71,'Master Sheet'!C$11:BV$188,55,FALSE)),"",VLOOKUP(C71,'Master Sheet'!C$11:BV$188,55,FALSE)))</f>
        <v/>
      </c>
      <c r="E71" s="20" t="str">
        <f>IF(AND(C71=""),"",IF(ISNA(VLOOKUP(C71,'Master Sheet'!C$11:BV$188,56,FALSE)),"",VLOOKUP(C71,'Master Sheet'!C$11:BV$188,56,FALSE)))</f>
        <v/>
      </c>
      <c r="F71" s="20" t="str">
        <f>IF(AND(C71=""),"",IF(ISNA(VLOOKUP(C71,'Master Sheet'!C$11:BV$188,62,FALSE)),"",VLOOKUP(C71,'Master Sheet'!C$11:BV$188,62,FALSE)))</f>
        <v/>
      </c>
      <c r="G71" s="20" t="str">
        <f>IF(AND(C71=""),"",IF(ISNA(VLOOKUP(C71,'Master Sheet'!C$11:BV$188,63,FALSE)),"",VLOOKUP(C71,'Master Sheet'!C$11:BV$188,63,FALSE)))</f>
        <v/>
      </c>
      <c r="H71" s="20" t="str">
        <f>IF(AND(C71=""),"",IF(ISNA(VLOOKUP(C71,'Master Sheet'!C$11:BV$188,69,FALSE)),"",VLOOKUP(C71,'Master Sheet'!C$11:BV$188,69,FALSE)))</f>
        <v/>
      </c>
      <c r="I71" s="20" t="str">
        <f>IF(AND(C71=""),"",IF(ISNA(VLOOKUP(C71,'Master Sheet'!C$11:BV$188,70,FALSE)),"",VLOOKUP(C71,'Master Sheet'!C$11:BV$188,70,FALSE)))</f>
        <v/>
      </c>
      <c r="J71" s="13"/>
    </row>
    <row r="72" spans="1:10" ht="17.45" customHeight="1" x14ac:dyDescent="0.25">
      <c r="A72" s="12">
        <v>67</v>
      </c>
      <c r="B72" s="133" t="str">
        <f>'Main Subjects 20%'!B73</f>
        <v/>
      </c>
      <c r="C72" s="25" t="str">
        <f>'Main Subjects 20%'!C73</f>
        <v/>
      </c>
      <c r="D72" s="20" t="str">
        <f>IF(AND(C72=""),"",IF(ISNA(VLOOKUP(C72,'Master Sheet'!C$11:BV$188,55,FALSE)),"",VLOOKUP(C72,'Master Sheet'!C$11:BV$188,55,FALSE)))</f>
        <v/>
      </c>
      <c r="E72" s="20" t="str">
        <f>IF(AND(C72=""),"",IF(ISNA(VLOOKUP(C72,'Master Sheet'!C$11:BV$188,56,FALSE)),"",VLOOKUP(C72,'Master Sheet'!C$11:BV$188,56,FALSE)))</f>
        <v/>
      </c>
      <c r="F72" s="20" t="str">
        <f>IF(AND(C72=""),"",IF(ISNA(VLOOKUP(C72,'Master Sheet'!C$11:BV$188,62,FALSE)),"",VLOOKUP(C72,'Master Sheet'!C$11:BV$188,62,FALSE)))</f>
        <v/>
      </c>
      <c r="G72" s="20" t="str">
        <f>IF(AND(C72=""),"",IF(ISNA(VLOOKUP(C72,'Master Sheet'!C$11:BV$188,63,FALSE)),"",VLOOKUP(C72,'Master Sheet'!C$11:BV$188,63,FALSE)))</f>
        <v/>
      </c>
      <c r="H72" s="20" t="str">
        <f>IF(AND(C72=""),"",IF(ISNA(VLOOKUP(C72,'Master Sheet'!C$11:BV$188,69,FALSE)),"",VLOOKUP(C72,'Master Sheet'!C$11:BV$188,69,FALSE)))</f>
        <v/>
      </c>
      <c r="I72" s="20" t="str">
        <f>IF(AND(C72=""),"",IF(ISNA(VLOOKUP(C72,'Master Sheet'!C$11:BV$188,70,FALSE)),"",VLOOKUP(C72,'Master Sheet'!C$11:BV$188,70,FALSE)))</f>
        <v/>
      </c>
      <c r="J72" s="13"/>
    </row>
    <row r="73" spans="1:10" ht="17.45" customHeight="1" x14ac:dyDescent="0.25">
      <c r="A73" s="12">
        <v>68</v>
      </c>
      <c r="B73" s="133" t="str">
        <f>'Main Subjects 20%'!B74</f>
        <v/>
      </c>
      <c r="C73" s="25" t="str">
        <f>'Main Subjects 20%'!C74</f>
        <v/>
      </c>
      <c r="D73" s="20" t="str">
        <f>IF(AND(C73=""),"",IF(ISNA(VLOOKUP(C73,'Master Sheet'!C$11:BV$188,55,FALSE)),"",VLOOKUP(C73,'Master Sheet'!C$11:BV$188,55,FALSE)))</f>
        <v/>
      </c>
      <c r="E73" s="20" t="str">
        <f>IF(AND(C73=""),"",IF(ISNA(VLOOKUP(C73,'Master Sheet'!C$11:BV$188,56,FALSE)),"",VLOOKUP(C73,'Master Sheet'!C$11:BV$188,56,FALSE)))</f>
        <v/>
      </c>
      <c r="F73" s="20" t="str">
        <f>IF(AND(C73=""),"",IF(ISNA(VLOOKUP(C73,'Master Sheet'!C$11:BV$188,62,FALSE)),"",VLOOKUP(C73,'Master Sheet'!C$11:BV$188,62,FALSE)))</f>
        <v/>
      </c>
      <c r="G73" s="20" t="str">
        <f>IF(AND(C73=""),"",IF(ISNA(VLOOKUP(C73,'Master Sheet'!C$11:BV$188,63,FALSE)),"",VLOOKUP(C73,'Master Sheet'!C$11:BV$188,63,FALSE)))</f>
        <v/>
      </c>
      <c r="H73" s="20" t="str">
        <f>IF(AND(C73=""),"",IF(ISNA(VLOOKUP(C73,'Master Sheet'!C$11:BV$188,69,FALSE)),"",VLOOKUP(C73,'Master Sheet'!C$11:BV$188,69,FALSE)))</f>
        <v/>
      </c>
      <c r="I73" s="20" t="str">
        <f>IF(AND(C73=""),"",IF(ISNA(VLOOKUP(C73,'Master Sheet'!C$11:BV$188,70,FALSE)),"",VLOOKUP(C73,'Master Sheet'!C$11:BV$188,70,FALSE)))</f>
        <v/>
      </c>
      <c r="J73" s="13"/>
    </row>
    <row r="74" spans="1:10" ht="17.45" customHeight="1" x14ac:dyDescent="0.25">
      <c r="A74" s="12">
        <v>69</v>
      </c>
      <c r="B74" s="133" t="str">
        <f>'Main Subjects 20%'!B75</f>
        <v/>
      </c>
      <c r="C74" s="25" t="str">
        <f>'Main Subjects 20%'!C75</f>
        <v/>
      </c>
      <c r="D74" s="20" t="str">
        <f>IF(AND(C74=""),"",IF(ISNA(VLOOKUP(C74,'Master Sheet'!C$11:BV$188,55,FALSE)),"",VLOOKUP(C74,'Master Sheet'!C$11:BV$188,55,FALSE)))</f>
        <v/>
      </c>
      <c r="E74" s="20" t="str">
        <f>IF(AND(C74=""),"",IF(ISNA(VLOOKUP(C74,'Master Sheet'!C$11:BV$188,56,FALSE)),"",VLOOKUP(C74,'Master Sheet'!C$11:BV$188,56,FALSE)))</f>
        <v/>
      </c>
      <c r="F74" s="20" t="str">
        <f>IF(AND(C74=""),"",IF(ISNA(VLOOKUP(C74,'Master Sheet'!C$11:BV$188,62,FALSE)),"",VLOOKUP(C74,'Master Sheet'!C$11:BV$188,62,FALSE)))</f>
        <v/>
      </c>
      <c r="G74" s="20" t="str">
        <f>IF(AND(C74=""),"",IF(ISNA(VLOOKUP(C74,'Master Sheet'!C$11:BV$188,63,FALSE)),"",VLOOKUP(C74,'Master Sheet'!C$11:BV$188,63,FALSE)))</f>
        <v/>
      </c>
      <c r="H74" s="20" t="str">
        <f>IF(AND(C74=""),"",IF(ISNA(VLOOKUP(C74,'Master Sheet'!C$11:BV$188,69,FALSE)),"",VLOOKUP(C74,'Master Sheet'!C$11:BV$188,69,FALSE)))</f>
        <v/>
      </c>
      <c r="I74" s="20" t="str">
        <f>IF(AND(C74=""),"",IF(ISNA(VLOOKUP(C74,'Master Sheet'!C$11:BV$188,70,FALSE)),"",VLOOKUP(C74,'Master Sheet'!C$11:BV$188,70,FALSE)))</f>
        <v/>
      </c>
      <c r="J74" s="13"/>
    </row>
    <row r="75" spans="1:10" ht="17.45" customHeight="1" x14ac:dyDescent="0.25">
      <c r="A75" s="12">
        <v>70</v>
      </c>
      <c r="B75" s="133" t="str">
        <f>'Main Subjects 20%'!B76</f>
        <v/>
      </c>
      <c r="C75" s="25" t="str">
        <f>'Main Subjects 20%'!C76</f>
        <v/>
      </c>
      <c r="D75" s="20" t="str">
        <f>IF(AND(C75=""),"",IF(ISNA(VLOOKUP(C75,'Master Sheet'!C$11:BV$188,55,FALSE)),"",VLOOKUP(C75,'Master Sheet'!C$11:BV$188,55,FALSE)))</f>
        <v/>
      </c>
      <c r="E75" s="20" t="str">
        <f>IF(AND(C75=""),"",IF(ISNA(VLOOKUP(C75,'Master Sheet'!C$11:BV$188,56,FALSE)),"",VLOOKUP(C75,'Master Sheet'!C$11:BV$188,56,FALSE)))</f>
        <v/>
      </c>
      <c r="F75" s="20" t="str">
        <f>IF(AND(C75=""),"",IF(ISNA(VLOOKUP(C75,'Master Sheet'!C$11:BV$188,62,FALSE)),"",VLOOKUP(C75,'Master Sheet'!C$11:BV$188,62,FALSE)))</f>
        <v/>
      </c>
      <c r="G75" s="20" t="str">
        <f>IF(AND(C75=""),"",IF(ISNA(VLOOKUP(C75,'Master Sheet'!C$11:BV$188,63,FALSE)),"",VLOOKUP(C75,'Master Sheet'!C$11:BV$188,63,FALSE)))</f>
        <v/>
      </c>
      <c r="H75" s="20" t="str">
        <f>IF(AND(C75=""),"",IF(ISNA(VLOOKUP(C75,'Master Sheet'!C$11:BV$188,69,FALSE)),"",VLOOKUP(C75,'Master Sheet'!C$11:BV$188,69,FALSE)))</f>
        <v/>
      </c>
      <c r="I75" s="20" t="str">
        <f>IF(AND(C75=""),"",IF(ISNA(VLOOKUP(C75,'Master Sheet'!C$11:BV$188,70,FALSE)),"",VLOOKUP(C75,'Master Sheet'!C$11:BV$188,70,FALSE)))</f>
        <v/>
      </c>
      <c r="J75" s="13"/>
    </row>
    <row r="76" spans="1:10" ht="17.45" customHeight="1" x14ac:dyDescent="0.25">
      <c r="A76" s="12">
        <v>71</v>
      </c>
      <c r="B76" s="133" t="str">
        <f>'Main Subjects 20%'!B77</f>
        <v/>
      </c>
      <c r="C76" s="25" t="str">
        <f>'Main Subjects 20%'!C77</f>
        <v/>
      </c>
      <c r="D76" s="20" t="str">
        <f>IF(AND(C76=""),"",IF(ISNA(VLOOKUP(C76,'Master Sheet'!C$11:BV$188,55,FALSE)),"",VLOOKUP(C76,'Master Sheet'!C$11:BV$188,55,FALSE)))</f>
        <v/>
      </c>
      <c r="E76" s="20" t="str">
        <f>IF(AND(C76=""),"",IF(ISNA(VLOOKUP(C76,'Master Sheet'!C$11:BV$188,56,FALSE)),"",VLOOKUP(C76,'Master Sheet'!C$11:BV$188,56,FALSE)))</f>
        <v/>
      </c>
      <c r="F76" s="20" t="str">
        <f>IF(AND(C76=""),"",IF(ISNA(VLOOKUP(C76,'Master Sheet'!C$11:BV$188,62,FALSE)),"",VLOOKUP(C76,'Master Sheet'!C$11:BV$188,62,FALSE)))</f>
        <v/>
      </c>
      <c r="G76" s="20" t="str">
        <f>IF(AND(C76=""),"",IF(ISNA(VLOOKUP(C76,'Master Sheet'!C$11:BV$188,63,FALSE)),"",VLOOKUP(C76,'Master Sheet'!C$11:BV$188,63,FALSE)))</f>
        <v/>
      </c>
      <c r="H76" s="20" t="str">
        <f>IF(AND(C76=""),"",IF(ISNA(VLOOKUP(C76,'Master Sheet'!C$11:BV$188,69,FALSE)),"",VLOOKUP(C76,'Master Sheet'!C$11:BV$188,69,FALSE)))</f>
        <v/>
      </c>
      <c r="I76" s="20" t="str">
        <f>IF(AND(C76=""),"",IF(ISNA(VLOOKUP(C76,'Master Sheet'!C$11:BV$188,70,FALSE)),"",VLOOKUP(C76,'Master Sheet'!C$11:BV$188,70,FALSE)))</f>
        <v/>
      </c>
      <c r="J76" s="13"/>
    </row>
    <row r="77" spans="1:10" ht="17.45" customHeight="1" x14ac:dyDescent="0.25">
      <c r="A77" s="12">
        <v>72</v>
      </c>
      <c r="B77" s="133" t="str">
        <f>'Main Subjects 20%'!B78</f>
        <v/>
      </c>
      <c r="C77" s="25" t="str">
        <f>'Main Subjects 20%'!C78</f>
        <v/>
      </c>
      <c r="D77" s="20" t="str">
        <f>IF(AND(C77=""),"",IF(ISNA(VLOOKUP(C77,'Master Sheet'!C$11:BV$188,55,FALSE)),"",VLOOKUP(C77,'Master Sheet'!C$11:BV$188,55,FALSE)))</f>
        <v/>
      </c>
      <c r="E77" s="20" t="str">
        <f>IF(AND(C77=""),"",IF(ISNA(VLOOKUP(C77,'Master Sheet'!C$11:BV$188,56,FALSE)),"",VLOOKUP(C77,'Master Sheet'!C$11:BV$188,56,FALSE)))</f>
        <v/>
      </c>
      <c r="F77" s="20" t="str">
        <f>IF(AND(C77=""),"",IF(ISNA(VLOOKUP(C77,'Master Sheet'!C$11:BV$188,62,FALSE)),"",VLOOKUP(C77,'Master Sheet'!C$11:BV$188,62,FALSE)))</f>
        <v/>
      </c>
      <c r="G77" s="20" t="str">
        <f>IF(AND(C77=""),"",IF(ISNA(VLOOKUP(C77,'Master Sheet'!C$11:BV$188,63,FALSE)),"",VLOOKUP(C77,'Master Sheet'!C$11:BV$188,63,FALSE)))</f>
        <v/>
      </c>
      <c r="H77" s="20" t="str">
        <f>IF(AND(C77=""),"",IF(ISNA(VLOOKUP(C77,'Master Sheet'!C$11:BV$188,69,FALSE)),"",VLOOKUP(C77,'Master Sheet'!C$11:BV$188,69,FALSE)))</f>
        <v/>
      </c>
      <c r="I77" s="20" t="str">
        <f>IF(AND(C77=""),"",IF(ISNA(VLOOKUP(C77,'Master Sheet'!C$11:BV$188,70,FALSE)),"",VLOOKUP(C77,'Master Sheet'!C$11:BV$188,70,FALSE)))</f>
        <v/>
      </c>
      <c r="J77" s="13"/>
    </row>
    <row r="78" spans="1:10" ht="17.45" customHeight="1" x14ac:dyDescent="0.25">
      <c r="A78" s="12">
        <v>73</v>
      </c>
      <c r="B78" s="133" t="str">
        <f>'Main Subjects 20%'!B79</f>
        <v/>
      </c>
      <c r="C78" s="25" t="str">
        <f>'Main Subjects 20%'!C79</f>
        <v/>
      </c>
      <c r="D78" s="20" t="str">
        <f>IF(AND(C78=""),"",IF(ISNA(VLOOKUP(C78,'Master Sheet'!C$11:BV$188,55,FALSE)),"",VLOOKUP(C78,'Master Sheet'!C$11:BV$188,55,FALSE)))</f>
        <v/>
      </c>
      <c r="E78" s="20" t="str">
        <f>IF(AND(C78=""),"",IF(ISNA(VLOOKUP(C78,'Master Sheet'!C$11:BV$188,56,FALSE)),"",VLOOKUP(C78,'Master Sheet'!C$11:BV$188,56,FALSE)))</f>
        <v/>
      </c>
      <c r="F78" s="20" t="str">
        <f>IF(AND(C78=""),"",IF(ISNA(VLOOKUP(C78,'Master Sheet'!C$11:BV$188,62,FALSE)),"",VLOOKUP(C78,'Master Sheet'!C$11:BV$188,62,FALSE)))</f>
        <v/>
      </c>
      <c r="G78" s="20" t="str">
        <f>IF(AND(C78=""),"",IF(ISNA(VLOOKUP(C78,'Master Sheet'!C$11:BV$188,63,FALSE)),"",VLOOKUP(C78,'Master Sheet'!C$11:BV$188,63,FALSE)))</f>
        <v/>
      </c>
      <c r="H78" s="20" t="str">
        <f>IF(AND(C78=""),"",IF(ISNA(VLOOKUP(C78,'Master Sheet'!C$11:BV$188,69,FALSE)),"",VLOOKUP(C78,'Master Sheet'!C$11:BV$188,69,FALSE)))</f>
        <v/>
      </c>
      <c r="I78" s="20" t="str">
        <f>IF(AND(C78=""),"",IF(ISNA(VLOOKUP(C78,'Master Sheet'!C$11:BV$188,70,FALSE)),"",VLOOKUP(C78,'Master Sheet'!C$11:BV$188,70,FALSE)))</f>
        <v/>
      </c>
      <c r="J78" s="13"/>
    </row>
    <row r="79" spans="1:10" ht="17.45" customHeight="1" x14ac:dyDescent="0.25">
      <c r="A79" s="12">
        <v>74</v>
      </c>
      <c r="B79" s="133" t="str">
        <f>'Main Subjects 20%'!B80</f>
        <v/>
      </c>
      <c r="C79" s="25" t="str">
        <f>'Main Subjects 20%'!C80</f>
        <v/>
      </c>
      <c r="D79" s="20" t="str">
        <f>IF(AND(C79=""),"",IF(ISNA(VLOOKUP(C79,'Master Sheet'!C$11:BV$188,55,FALSE)),"",VLOOKUP(C79,'Master Sheet'!C$11:BV$188,55,FALSE)))</f>
        <v/>
      </c>
      <c r="E79" s="20" t="str">
        <f>IF(AND(C79=""),"",IF(ISNA(VLOOKUP(C79,'Master Sheet'!C$11:BV$188,56,FALSE)),"",VLOOKUP(C79,'Master Sheet'!C$11:BV$188,56,FALSE)))</f>
        <v/>
      </c>
      <c r="F79" s="20" t="str">
        <f>IF(AND(C79=""),"",IF(ISNA(VLOOKUP(C79,'Master Sheet'!C$11:BV$188,62,FALSE)),"",VLOOKUP(C79,'Master Sheet'!C$11:BV$188,62,FALSE)))</f>
        <v/>
      </c>
      <c r="G79" s="20" t="str">
        <f>IF(AND(C79=""),"",IF(ISNA(VLOOKUP(C79,'Master Sheet'!C$11:BV$188,63,FALSE)),"",VLOOKUP(C79,'Master Sheet'!C$11:BV$188,63,FALSE)))</f>
        <v/>
      </c>
      <c r="H79" s="20" t="str">
        <f>IF(AND(C79=""),"",IF(ISNA(VLOOKUP(C79,'Master Sheet'!C$11:BV$188,69,FALSE)),"",VLOOKUP(C79,'Master Sheet'!C$11:BV$188,69,FALSE)))</f>
        <v/>
      </c>
      <c r="I79" s="20" t="str">
        <f>IF(AND(C79=""),"",IF(ISNA(VLOOKUP(C79,'Master Sheet'!C$11:BV$188,70,FALSE)),"",VLOOKUP(C79,'Master Sheet'!C$11:BV$188,70,FALSE)))</f>
        <v/>
      </c>
      <c r="J79" s="13"/>
    </row>
    <row r="80" spans="1:10" ht="17.45" customHeight="1" x14ac:dyDescent="0.25">
      <c r="A80" s="12">
        <v>75</v>
      </c>
      <c r="B80" s="133" t="str">
        <f>'Main Subjects 20%'!B81</f>
        <v/>
      </c>
      <c r="C80" s="25" t="str">
        <f>'Main Subjects 20%'!C81</f>
        <v/>
      </c>
      <c r="D80" s="20" t="str">
        <f>IF(AND(C80=""),"",IF(ISNA(VLOOKUP(C80,'Master Sheet'!C$11:BV$188,55,FALSE)),"",VLOOKUP(C80,'Master Sheet'!C$11:BV$188,55,FALSE)))</f>
        <v/>
      </c>
      <c r="E80" s="20" t="str">
        <f>IF(AND(C80=""),"",IF(ISNA(VLOOKUP(C80,'Master Sheet'!C$11:BV$188,56,FALSE)),"",VLOOKUP(C80,'Master Sheet'!C$11:BV$188,56,FALSE)))</f>
        <v/>
      </c>
      <c r="F80" s="20" t="str">
        <f>IF(AND(C80=""),"",IF(ISNA(VLOOKUP(C80,'Master Sheet'!C$11:BV$188,62,FALSE)),"",VLOOKUP(C80,'Master Sheet'!C$11:BV$188,62,FALSE)))</f>
        <v/>
      </c>
      <c r="G80" s="20" t="str">
        <f>IF(AND(C80=""),"",IF(ISNA(VLOOKUP(C80,'Master Sheet'!C$11:BV$188,63,FALSE)),"",VLOOKUP(C80,'Master Sheet'!C$11:BV$188,63,FALSE)))</f>
        <v/>
      </c>
      <c r="H80" s="20" t="str">
        <f>IF(AND(C80=""),"",IF(ISNA(VLOOKUP(C80,'Master Sheet'!C$11:BV$188,69,FALSE)),"",VLOOKUP(C80,'Master Sheet'!C$11:BV$188,69,FALSE)))</f>
        <v/>
      </c>
      <c r="I80" s="20" t="str">
        <f>IF(AND(C80=""),"",IF(ISNA(VLOOKUP(C80,'Master Sheet'!C$11:BV$188,70,FALSE)),"",VLOOKUP(C80,'Master Sheet'!C$11:BV$188,70,FALSE)))</f>
        <v/>
      </c>
      <c r="J80" s="13"/>
    </row>
    <row r="81" spans="1:10" ht="17.45" customHeight="1" x14ac:dyDescent="0.25">
      <c r="A81" s="12">
        <v>76</v>
      </c>
      <c r="B81" s="133" t="str">
        <f>'Main Subjects 20%'!B82</f>
        <v/>
      </c>
      <c r="C81" s="25" t="str">
        <f>'Main Subjects 20%'!C82</f>
        <v/>
      </c>
      <c r="D81" s="20" t="str">
        <f>IF(AND(C81=""),"",IF(ISNA(VLOOKUP(C81,'Master Sheet'!C$11:BV$188,55,FALSE)),"",VLOOKUP(C81,'Master Sheet'!C$11:BV$188,55,FALSE)))</f>
        <v/>
      </c>
      <c r="E81" s="20" t="str">
        <f>IF(AND(C81=""),"",IF(ISNA(VLOOKUP(C81,'Master Sheet'!C$11:BV$188,56,FALSE)),"",VLOOKUP(C81,'Master Sheet'!C$11:BV$188,56,FALSE)))</f>
        <v/>
      </c>
      <c r="F81" s="20" t="str">
        <f>IF(AND(C81=""),"",IF(ISNA(VLOOKUP(C81,'Master Sheet'!C$11:BV$188,62,FALSE)),"",VLOOKUP(C81,'Master Sheet'!C$11:BV$188,62,FALSE)))</f>
        <v/>
      </c>
      <c r="G81" s="20" t="str">
        <f>IF(AND(C81=""),"",IF(ISNA(VLOOKUP(C81,'Master Sheet'!C$11:BV$188,63,FALSE)),"",VLOOKUP(C81,'Master Sheet'!C$11:BV$188,63,FALSE)))</f>
        <v/>
      </c>
      <c r="H81" s="20" t="str">
        <f>IF(AND(C81=""),"",IF(ISNA(VLOOKUP(C81,'Master Sheet'!C$11:BV$188,69,FALSE)),"",VLOOKUP(C81,'Master Sheet'!C$11:BV$188,69,FALSE)))</f>
        <v/>
      </c>
      <c r="I81" s="20" t="str">
        <f>IF(AND(C81=""),"",IF(ISNA(VLOOKUP(C81,'Master Sheet'!C$11:BV$188,70,FALSE)),"",VLOOKUP(C81,'Master Sheet'!C$11:BV$188,70,FALSE)))</f>
        <v/>
      </c>
      <c r="J81" s="13"/>
    </row>
    <row r="82" spans="1:10" ht="17.45" customHeight="1" x14ac:dyDescent="0.25">
      <c r="A82" s="12">
        <v>77</v>
      </c>
      <c r="B82" s="133" t="str">
        <f>'Main Subjects 20%'!B83</f>
        <v/>
      </c>
      <c r="C82" s="25" t="str">
        <f>'Main Subjects 20%'!C83</f>
        <v/>
      </c>
      <c r="D82" s="20" t="str">
        <f>IF(AND(C82=""),"",IF(ISNA(VLOOKUP(C82,'Master Sheet'!C$11:BV$188,55,FALSE)),"",VLOOKUP(C82,'Master Sheet'!C$11:BV$188,55,FALSE)))</f>
        <v/>
      </c>
      <c r="E82" s="20" t="str">
        <f>IF(AND(C82=""),"",IF(ISNA(VLOOKUP(C82,'Master Sheet'!C$11:BV$188,56,FALSE)),"",VLOOKUP(C82,'Master Sheet'!C$11:BV$188,56,FALSE)))</f>
        <v/>
      </c>
      <c r="F82" s="20" t="str">
        <f>IF(AND(C82=""),"",IF(ISNA(VLOOKUP(C82,'Master Sheet'!C$11:BV$188,62,FALSE)),"",VLOOKUP(C82,'Master Sheet'!C$11:BV$188,62,FALSE)))</f>
        <v/>
      </c>
      <c r="G82" s="20" t="str">
        <f>IF(AND(C82=""),"",IF(ISNA(VLOOKUP(C82,'Master Sheet'!C$11:BV$188,63,FALSE)),"",VLOOKUP(C82,'Master Sheet'!C$11:BV$188,63,FALSE)))</f>
        <v/>
      </c>
      <c r="H82" s="20" t="str">
        <f>IF(AND(C82=""),"",IF(ISNA(VLOOKUP(C82,'Master Sheet'!C$11:BV$188,69,FALSE)),"",VLOOKUP(C82,'Master Sheet'!C$11:BV$188,69,FALSE)))</f>
        <v/>
      </c>
      <c r="I82" s="20" t="str">
        <f>IF(AND(C82=""),"",IF(ISNA(VLOOKUP(C82,'Master Sheet'!C$11:BV$188,70,FALSE)),"",VLOOKUP(C82,'Master Sheet'!C$11:BV$188,70,FALSE)))</f>
        <v/>
      </c>
      <c r="J82" s="13"/>
    </row>
    <row r="83" spans="1:10" ht="17.45" customHeight="1" x14ac:dyDescent="0.25">
      <c r="A83" s="12">
        <v>78</v>
      </c>
      <c r="B83" s="133" t="str">
        <f>'Main Subjects 20%'!B84</f>
        <v/>
      </c>
      <c r="C83" s="25" t="str">
        <f>'Main Subjects 20%'!C84</f>
        <v/>
      </c>
      <c r="D83" s="20" t="str">
        <f>IF(AND(C83=""),"",IF(ISNA(VLOOKUP(C83,'Master Sheet'!C$11:BV$188,55,FALSE)),"",VLOOKUP(C83,'Master Sheet'!C$11:BV$188,55,FALSE)))</f>
        <v/>
      </c>
      <c r="E83" s="20" t="str">
        <f>IF(AND(C83=""),"",IF(ISNA(VLOOKUP(C83,'Master Sheet'!C$11:BV$188,56,FALSE)),"",VLOOKUP(C83,'Master Sheet'!C$11:BV$188,56,FALSE)))</f>
        <v/>
      </c>
      <c r="F83" s="20" t="str">
        <f>IF(AND(C83=""),"",IF(ISNA(VLOOKUP(C83,'Master Sheet'!C$11:BV$188,62,FALSE)),"",VLOOKUP(C83,'Master Sheet'!C$11:BV$188,62,FALSE)))</f>
        <v/>
      </c>
      <c r="G83" s="20" t="str">
        <f>IF(AND(C83=""),"",IF(ISNA(VLOOKUP(C83,'Master Sheet'!C$11:BV$188,63,FALSE)),"",VLOOKUP(C83,'Master Sheet'!C$11:BV$188,63,FALSE)))</f>
        <v/>
      </c>
      <c r="H83" s="20" t="str">
        <f>IF(AND(C83=""),"",IF(ISNA(VLOOKUP(C83,'Master Sheet'!C$11:BV$188,69,FALSE)),"",VLOOKUP(C83,'Master Sheet'!C$11:BV$188,69,FALSE)))</f>
        <v/>
      </c>
      <c r="I83" s="20" t="str">
        <f>IF(AND(C83=""),"",IF(ISNA(VLOOKUP(C83,'Master Sheet'!C$11:BV$188,70,FALSE)),"",VLOOKUP(C83,'Master Sheet'!C$11:BV$188,70,FALSE)))</f>
        <v/>
      </c>
      <c r="J83" s="13"/>
    </row>
    <row r="84" spans="1:10" ht="17.45" customHeight="1" x14ac:dyDescent="0.25">
      <c r="A84" s="12">
        <v>79</v>
      </c>
      <c r="B84" s="133" t="str">
        <f>'Main Subjects 20%'!B85</f>
        <v/>
      </c>
      <c r="C84" s="25" t="str">
        <f>'Main Subjects 20%'!C85</f>
        <v/>
      </c>
      <c r="D84" s="20" t="str">
        <f>IF(AND(C84=""),"",IF(ISNA(VLOOKUP(C84,'Master Sheet'!C$11:BV$188,55,FALSE)),"",VLOOKUP(C84,'Master Sheet'!C$11:BV$188,55,FALSE)))</f>
        <v/>
      </c>
      <c r="E84" s="20" t="str">
        <f>IF(AND(C84=""),"",IF(ISNA(VLOOKUP(C84,'Master Sheet'!C$11:BV$188,56,FALSE)),"",VLOOKUP(C84,'Master Sheet'!C$11:BV$188,56,FALSE)))</f>
        <v/>
      </c>
      <c r="F84" s="20" t="str">
        <f>IF(AND(C84=""),"",IF(ISNA(VLOOKUP(C84,'Master Sheet'!C$11:BV$188,62,FALSE)),"",VLOOKUP(C84,'Master Sheet'!C$11:BV$188,62,FALSE)))</f>
        <v/>
      </c>
      <c r="G84" s="20" t="str">
        <f>IF(AND(C84=""),"",IF(ISNA(VLOOKUP(C84,'Master Sheet'!C$11:BV$188,63,FALSE)),"",VLOOKUP(C84,'Master Sheet'!C$11:BV$188,63,FALSE)))</f>
        <v/>
      </c>
      <c r="H84" s="20" t="str">
        <f>IF(AND(C84=""),"",IF(ISNA(VLOOKUP(C84,'Master Sheet'!C$11:BV$188,69,FALSE)),"",VLOOKUP(C84,'Master Sheet'!C$11:BV$188,69,FALSE)))</f>
        <v/>
      </c>
      <c r="I84" s="20" t="str">
        <f>IF(AND(C84=""),"",IF(ISNA(VLOOKUP(C84,'Master Sheet'!C$11:BV$188,70,FALSE)),"",VLOOKUP(C84,'Master Sheet'!C$11:BV$188,70,FALSE)))</f>
        <v/>
      </c>
      <c r="J84" s="13"/>
    </row>
    <row r="85" spans="1:10" ht="17.45" customHeight="1" x14ac:dyDescent="0.25">
      <c r="A85" s="12">
        <v>80</v>
      </c>
      <c r="B85" s="133" t="str">
        <f>'Main Subjects 20%'!B86</f>
        <v/>
      </c>
      <c r="C85" s="25" t="str">
        <f>'Main Subjects 20%'!C86</f>
        <v/>
      </c>
      <c r="D85" s="20" t="str">
        <f>IF(AND(C85=""),"",IF(ISNA(VLOOKUP(C85,'Master Sheet'!C$11:BV$188,55,FALSE)),"",VLOOKUP(C85,'Master Sheet'!C$11:BV$188,55,FALSE)))</f>
        <v/>
      </c>
      <c r="E85" s="20" t="str">
        <f>IF(AND(C85=""),"",IF(ISNA(VLOOKUP(C85,'Master Sheet'!C$11:BV$188,56,FALSE)),"",VLOOKUP(C85,'Master Sheet'!C$11:BV$188,56,FALSE)))</f>
        <v/>
      </c>
      <c r="F85" s="20" t="str">
        <f>IF(AND(C85=""),"",IF(ISNA(VLOOKUP(C85,'Master Sheet'!C$11:BV$188,62,FALSE)),"",VLOOKUP(C85,'Master Sheet'!C$11:BV$188,62,FALSE)))</f>
        <v/>
      </c>
      <c r="G85" s="20" t="str">
        <f>IF(AND(C85=""),"",IF(ISNA(VLOOKUP(C85,'Master Sheet'!C$11:BV$188,63,FALSE)),"",VLOOKUP(C85,'Master Sheet'!C$11:BV$188,63,FALSE)))</f>
        <v/>
      </c>
      <c r="H85" s="20" t="str">
        <f>IF(AND(C85=""),"",IF(ISNA(VLOOKUP(C85,'Master Sheet'!C$11:BV$188,69,FALSE)),"",VLOOKUP(C85,'Master Sheet'!C$11:BV$188,69,FALSE)))</f>
        <v/>
      </c>
      <c r="I85" s="20" t="str">
        <f>IF(AND(C85=""),"",IF(ISNA(VLOOKUP(C85,'Master Sheet'!C$11:BV$188,70,FALSE)),"",VLOOKUP(C85,'Master Sheet'!C$11:BV$188,70,FALSE)))</f>
        <v/>
      </c>
      <c r="J85" s="13"/>
    </row>
    <row r="86" spans="1:10" ht="17.45" customHeight="1" x14ac:dyDescent="0.25">
      <c r="A86" s="12">
        <v>81</v>
      </c>
      <c r="B86" s="133" t="str">
        <f>'Main Subjects 20%'!B87</f>
        <v/>
      </c>
      <c r="C86" s="25" t="str">
        <f>'Main Subjects 20%'!C87</f>
        <v/>
      </c>
      <c r="D86" s="20" t="str">
        <f>IF(AND(C86=""),"",IF(ISNA(VLOOKUP(C86,'Master Sheet'!C$11:BV$188,55,FALSE)),"",VLOOKUP(C86,'Master Sheet'!C$11:BV$188,55,FALSE)))</f>
        <v/>
      </c>
      <c r="E86" s="20" t="str">
        <f>IF(AND(C86=""),"",IF(ISNA(VLOOKUP(C86,'Master Sheet'!C$11:BV$188,56,FALSE)),"",VLOOKUP(C86,'Master Sheet'!C$11:BV$188,56,FALSE)))</f>
        <v/>
      </c>
      <c r="F86" s="20" t="str">
        <f>IF(AND(C86=""),"",IF(ISNA(VLOOKUP(C86,'Master Sheet'!C$11:BV$188,62,FALSE)),"",VLOOKUP(C86,'Master Sheet'!C$11:BV$188,62,FALSE)))</f>
        <v/>
      </c>
      <c r="G86" s="20" t="str">
        <f>IF(AND(C86=""),"",IF(ISNA(VLOOKUP(C86,'Master Sheet'!C$11:BV$188,63,FALSE)),"",VLOOKUP(C86,'Master Sheet'!C$11:BV$188,63,FALSE)))</f>
        <v/>
      </c>
      <c r="H86" s="20" t="str">
        <f>IF(AND(C86=""),"",IF(ISNA(VLOOKUP(C86,'Master Sheet'!C$11:BV$188,69,FALSE)),"",VLOOKUP(C86,'Master Sheet'!C$11:BV$188,69,FALSE)))</f>
        <v/>
      </c>
      <c r="I86" s="20" t="str">
        <f>IF(AND(C86=""),"",IF(ISNA(VLOOKUP(C86,'Master Sheet'!C$11:BV$188,70,FALSE)),"",VLOOKUP(C86,'Master Sheet'!C$11:BV$188,70,FALSE)))</f>
        <v/>
      </c>
      <c r="J86" s="13"/>
    </row>
    <row r="87" spans="1:10" ht="15.95" customHeight="1" x14ac:dyDescent="0.25">
      <c r="A87" s="12">
        <v>82</v>
      </c>
      <c r="B87" s="133" t="str">
        <f>'Main Subjects 20%'!B88</f>
        <v/>
      </c>
      <c r="C87" s="25" t="str">
        <f>'Main Subjects 20%'!C88</f>
        <v/>
      </c>
      <c r="D87" s="20" t="str">
        <f>IF(AND(C87=""),"",IF(ISNA(VLOOKUP(C87,'Master Sheet'!C$11:BV$188,55,FALSE)),"",VLOOKUP(C87,'Master Sheet'!C$11:BV$188,55,FALSE)))</f>
        <v/>
      </c>
      <c r="E87" s="20" t="str">
        <f>IF(AND(C87=""),"",IF(ISNA(VLOOKUP(C87,'Master Sheet'!C$11:BV$188,56,FALSE)),"",VLOOKUP(C87,'Master Sheet'!C$11:BV$188,56,FALSE)))</f>
        <v/>
      </c>
      <c r="F87" s="20" t="str">
        <f>IF(AND(C87=""),"",IF(ISNA(VLOOKUP(C87,'Master Sheet'!C$11:BV$188,62,FALSE)),"",VLOOKUP(C87,'Master Sheet'!C$11:BV$188,62,FALSE)))</f>
        <v/>
      </c>
      <c r="G87" s="20" t="str">
        <f>IF(AND(C87=""),"",IF(ISNA(VLOOKUP(C87,'Master Sheet'!C$11:BV$188,63,FALSE)),"",VLOOKUP(C87,'Master Sheet'!C$11:BV$188,63,FALSE)))</f>
        <v/>
      </c>
      <c r="H87" s="20" t="str">
        <f>IF(AND(C87=""),"",IF(ISNA(VLOOKUP(C87,'Master Sheet'!C$11:BV$188,69,FALSE)),"",VLOOKUP(C87,'Master Sheet'!C$11:BV$188,69,FALSE)))</f>
        <v/>
      </c>
      <c r="I87" s="20" t="str">
        <f>IF(AND(C87=""),"",IF(ISNA(VLOOKUP(C87,'Master Sheet'!C$11:BV$188,70,FALSE)),"",VLOOKUP(C87,'Master Sheet'!C$11:BV$188,70,FALSE)))</f>
        <v/>
      </c>
      <c r="J87" s="13"/>
    </row>
    <row r="88" spans="1:10" ht="15.95" customHeight="1" x14ac:dyDescent="0.25">
      <c r="A88" s="12">
        <v>83</v>
      </c>
      <c r="B88" s="133" t="str">
        <f>'Main Subjects 20%'!B89</f>
        <v/>
      </c>
      <c r="C88" s="25" t="str">
        <f>'Main Subjects 20%'!C89</f>
        <v/>
      </c>
      <c r="D88" s="20" t="str">
        <f>IF(AND(C88=""),"",IF(ISNA(VLOOKUP(C88,'Master Sheet'!C$11:BV$188,55,FALSE)),"",VLOOKUP(C88,'Master Sheet'!C$11:BV$188,55,FALSE)))</f>
        <v/>
      </c>
      <c r="E88" s="20" t="str">
        <f>IF(AND(C88=""),"",IF(ISNA(VLOOKUP(C88,'Master Sheet'!C$11:BV$188,56,FALSE)),"",VLOOKUP(C88,'Master Sheet'!C$11:BV$188,56,FALSE)))</f>
        <v/>
      </c>
      <c r="F88" s="20" t="str">
        <f>IF(AND(C88=""),"",IF(ISNA(VLOOKUP(C88,'Master Sheet'!C$11:BV$188,62,FALSE)),"",VLOOKUP(C88,'Master Sheet'!C$11:BV$188,62,FALSE)))</f>
        <v/>
      </c>
      <c r="G88" s="20" t="str">
        <f>IF(AND(C88=""),"",IF(ISNA(VLOOKUP(C88,'Master Sheet'!C$11:BV$188,63,FALSE)),"",VLOOKUP(C88,'Master Sheet'!C$11:BV$188,63,FALSE)))</f>
        <v/>
      </c>
      <c r="H88" s="20" t="str">
        <f>IF(AND(C88=""),"",IF(ISNA(VLOOKUP(C88,'Master Sheet'!C$11:BV$188,69,FALSE)),"",VLOOKUP(C88,'Master Sheet'!C$11:BV$188,69,FALSE)))</f>
        <v/>
      </c>
      <c r="I88" s="20" t="str">
        <f>IF(AND(C88=""),"",IF(ISNA(VLOOKUP(C88,'Master Sheet'!C$11:BV$188,70,FALSE)),"",VLOOKUP(C88,'Master Sheet'!C$11:BV$188,70,FALSE)))</f>
        <v/>
      </c>
      <c r="J88" s="13"/>
    </row>
    <row r="89" spans="1:10" ht="15.95" customHeight="1" x14ac:dyDescent="0.25">
      <c r="A89" s="12">
        <v>84</v>
      </c>
      <c r="B89" s="133" t="str">
        <f>'Main Subjects 20%'!B90</f>
        <v/>
      </c>
      <c r="C89" s="25" t="str">
        <f>'Main Subjects 20%'!C90</f>
        <v/>
      </c>
      <c r="D89" s="20" t="str">
        <f>IF(AND(C89=""),"",IF(ISNA(VLOOKUP(C89,'Master Sheet'!C$11:BV$188,55,FALSE)),"",VLOOKUP(C89,'Master Sheet'!C$11:BV$188,55,FALSE)))</f>
        <v/>
      </c>
      <c r="E89" s="20" t="str">
        <f>IF(AND(C89=""),"",IF(ISNA(VLOOKUP(C89,'Master Sheet'!C$11:BV$188,56,FALSE)),"",VLOOKUP(C89,'Master Sheet'!C$11:BV$188,56,FALSE)))</f>
        <v/>
      </c>
      <c r="F89" s="20" t="str">
        <f>IF(AND(C89=""),"",IF(ISNA(VLOOKUP(C89,'Master Sheet'!C$11:BV$188,62,FALSE)),"",VLOOKUP(C89,'Master Sheet'!C$11:BV$188,62,FALSE)))</f>
        <v/>
      </c>
      <c r="G89" s="20" t="str">
        <f>IF(AND(C89=""),"",IF(ISNA(VLOOKUP(C89,'Master Sheet'!C$11:BV$188,63,FALSE)),"",VLOOKUP(C89,'Master Sheet'!C$11:BV$188,63,FALSE)))</f>
        <v/>
      </c>
      <c r="H89" s="20" t="str">
        <f>IF(AND(C89=""),"",IF(ISNA(VLOOKUP(C89,'Master Sheet'!C$11:BV$188,69,FALSE)),"",VLOOKUP(C89,'Master Sheet'!C$11:BV$188,69,FALSE)))</f>
        <v/>
      </c>
      <c r="I89" s="20" t="str">
        <f>IF(AND(C89=""),"",IF(ISNA(VLOOKUP(C89,'Master Sheet'!C$11:BV$188,70,FALSE)),"",VLOOKUP(C89,'Master Sheet'!C$11:BV$188,70,FALSE)))</f>
        <v/>
      </c>
      <c r="J89" s="13"/>
    </row>
    <row r="90" spans="1:10" ht="15.95" customHeight="1" x14ac:dyDescent="0.25">
      <c r="A90" s="12">
        <v>85</v>
      </c>
      <c r="B90" s="133" t="str">
        <f>'Main Subjects 20%'!B91</f>
        <v/>
      </c>
      <c r="C90" s="25" t="str">
        <f>'Main Subjects 20%'!C91</f>
        <v/>
      </c>
      <c r="D90" s="20" t="str">
        <f>IF(AND(C90=""),"",IF(ISNA(VLOOKUP(C90,'Master Sheet'!C$11:BV$188,55,FALSE)),"",VLOOKUP(C90,'Master Sheet'!C$11:BV$188,55,FALSE)))</f>
        <v/>
      </c>
      <c r="E90" s="20" t="str">
        <f>IF(AND(C90=""),"",IF(ISNA(VLOOKUP(C90,'Master Sheet'!C$11:BV$188,56,FALSE)),"",VLOOKUP(C90,'Master Sheet'!C$11:BV$188,56,FALSE)))</f>
        <v/>
      </c>
      <c r="F90" s="20" t="str">
        <f>IF(AND(C90=""),"",IF(ISNA(VLOOKUP(C90,'Master Sheet'!C$11:BV$188,62,FALSE)),"",VLOOKUP(C90,'Master Sheet'!C$11:BV$188,62,FALSE)))</f>
        <v/>
      </c>
      <c r="G90" s="20" t="str">
        <f>IF(AND(C90=""),"",IF(ISNA(VLOOKUP(C90,'Master Sheet'!C$11:BV$188,63,FALSE)),"",VLOOKUP(C90,'Master Sheet'!C$11:BV$188,63,FALSE)))</f>
        <v/>
      </c>
      <c r="H90" s="20" t="str">
        <f>IF(AND(C90=""),"",IF(ISNA(VLOOKUP(C90,'Master Sheet'!C$11:BV$188,69,FALSE)),"",VLOOKUP(C90,'Master Sheet'!C$11:BV$188,69,FALSE)))</f>
        <v/>
      </c>
      <c r="I90" s="20" t="str">
        <f>IF(AND(C90=""),"",IF(ISNA(VLOOKUP(C90,'Master Sheet'!C$11:BV$188,70,FALSE)),"",VLOOKUP(C90,'Master Sheet'!C$11:BV$188,70,FALSE)))</f>
        <v/>
      </c>
      <c r="J90" s="13"/>
    </row>
    <row r="91" spans="1:10" ht="15.95" customHeight="1" x14ac:dyDescent="0.25">
      <c r="A91" s="12">
        <v>86</v>
      </c>
      <c r="B91" s="133" t="str">
        <f>'Main Subjects 20%'!B92</f>
        <v/>
      </c>
      <c r="C91" s="25" t="str">
        <f>'Main Subjects 20%'!C92</f>
        <v/>
      </c>
      <c r="D91" s="20" t="str">
        <f>IF(AND(C91=""),"",IF(ISNA(VLOOKUP(C91,'Master Sheet'!C$11:BV$188,55,FALSE)),"",VLOOKUP(C91,'Master Sheet'!C$11:BV$188,55,FALSE)))</f>
        <v/>
      </c>
      <c r="E91" s="20" t="str">
        <f>IF(AND(C91=""),"",IF(ISNA(VLOOKUP(C91,'Master Sheet'!C$11:BV$188,56,FALSE)),"",VLOOKUP(C91,'Master Sheet'!C$11:BV$188,56,FALSE)))</f>
        <v/>
      </c>
      <c r="F91" s="20" t="str">
        <f>IF(AND(C91=""),"",IF(ISNA(VLOOKUP(C91,'Master Sheet'!C$11:BV$188,62,FALSE)),"",VLOOKUP(C91,'Master Sheet'!C$11:BV$188,62,FALSE)))</f>
        <v/>
      </c>
      <c r="G91" s="20" t="str">
        <f>IF(AND(C91=""),"",IF(ISNA(VLOOKUP(C91,'Master Sheet'!C$11:BV$188,63,FALSE)),"",VLOOKUP(C91,'Master Sheet'!C$11:BV$188,63,FALSE)))</f>
        <v/>
      </c>
      <c r="H91" s="20" t="str">
        <f>IF(AND(C91=""),"",IF(ISNA(VLOOKUP(C91,'Master Sheet'!C$11:BV$188,69,FALSE)),"",VLOOKUP(C91,'Master Sheet'!C$11:BV$188,69,FALSE)))</f>
        <v/>
      </c>
      <c r="I91" s="20" t="str">
        <f>IF(AND(C91=""),"",IF(ISNA(VLOOKUP(C91,'Master Sheet'!C$11:BV$188,70,FALSE)),"",VLOOKUP(C91,'Master Sheet'!C$11:BV$188,70,FALSE)))</f>
        <v/>
      </c>
      <c r="J91" s="13"/>
    </row>
    <row r="92" spans="1:10" ht="15.95" customHeight="1" x14ac:dyDescent="0.25">
      <c r="A92" s="12">
        <v>87</v>
      </c>
      <c r="B92" s="133" t="str">
        <f>'Main Subjects 20%'!B93</f>
        <v/>
      </c>
      <c r="C92" s="25" t="str">
        <f>'Main Subjects 20%'!C93</f>
        <v/>
      </c>
      <c r="D92" s="20" t="str">
        <f>IF(AND(C92=""),"",IF(ISNA(VLOOKUP(C92,'Master Sheet'!C$11:BV$188,55,FALSE)),"",VLOOKUP(C92,'Master Sheet'!C$11:BV$188,55,FALSE)))</f>
        <v/>
      </c>
      <c r="E92" s="20" t="str">
        <f>IF(AND(C92=""),"",IF(ISNA(VLOOKUP(C92,'Master Sheet'!C$11:BV$188,56,FALSE)),"",VLOOKUP(C92,'Master Sheet'!C$11:BV$188,56,FALSE)))</f>
        <v/>
      </c>
      <c r="F92" s="20" t="str">
        <f>IF(AND(C92=""),"",IF(ISNA(VLOOKUP(C92,'Master Sheet'!C$11:BV$188,62,FALSE)),"",VLOOKUP(C92,'Master Sheet'!C$11:BV$188,62,FALSE)))</f>
        <v/>
      </c>
      <c r="G92" s="20" t="str">
        <f>IF(AND(C92=""),"",IF(ISNA(VLOOKUP(C92,'Master Sheet'!C$11:BV$188,63,FALSE)),"",VLOOKUP(C92,'Master Sheet'!C$11:BV$188,63,FALSE)))</f>
        <v/>
      </c>
      <c r="H92" s="20" t="str">
        <f>IF(AND(C92=""),"",IF(ISNA(VLOOKUP(C92,'Master Sheet'!C$11:BV$188,69,FALSE)),"",VLOOKUP(C92,'Master Sheet'!C$11:BV$188,69,FALSE)))</f>
        <v/>
      </c>
      <c r="I92" s="20" t="str">
        <f>IF(AND(C92=""),"",IF(ISNA(VLOOKUP(C92,'Master Sheet'!C$11:BV$188,70,FALSE)),"",VLOOKUP(C92,'Master Sheet'!C$11:BV$188,70,FALSE)))</f>
        <v/>
      </c>
      <c r="J92" s="13"/>
    </row>
    <row r="93" spans="1:10" ht="15.95" customHeight="1" x14ac:dyDescent="0.25">
      <c r="A93" s="12">
        <v>88</v>
      </c>
      <c r="B93" s="133" t="str">
        <f>'Main Subjects 20%'!B94</f>
        <v/>
      </c>
      <c r="C93" s="25" t="str">
        <f>'Main Subjects 20%'!C94</f>
        <v/>
      </c>
      <c r="D93" s="20" t="str">
        <f>IF(AND(C93=""),"",IF(ISNA(VLOOKUP(C93,'Master Sheet'!C$11:BV$188,55,FALSE)),"",VLOOKUP(C93,'Master Sheet'!C$11:BV$188,55,FALSE)))</f>
        <v/>
      </c>
      <c r="E93" s="20" t="str">
        <f>IF(AND(C93=""),"",IF(ISNA(VLOOKUP(C93,'Master Sheet'!C$11:BV$188,56,FALSE)),"",VLOOKUP(C93,'Master Sheet'!C$11:BV$188,56,FALSE)))</f>
        <v/>
      </c>
      <c r="F93" s="20" t="str">
        <f>IF(AND(C93=""),"",IF(ISNA(VLOOKUP(C93,'Master Sheet'!C$11:BV$188,62,FALSE)),"",VLOOKUP(C93,'Master Sheet'!C$11:BV$188,62,FALSE)))</f>
        <v/>
      </c>
      <c r="G93" s="20" t="str">
        <f>IF(AND(C93=""),"",IF(ISNA(VLOOKUP(C93,'Master Sheet'!C$11:BV$188,63,FALSE)),"",VLOOKUP(C93,'Master Sheet'!C$11:BV$188,63,FALSE)))</f>
        <v/>
      </c>
      <c r="H93" s="20" t="str">
        <f>IF(AND(C93=""),"",IF(ISNA(VLOOKUP(C93,'Master Sheet'!C$11:BV$188,69,FALSE)),"",VLOOKUP(C93,'Master Sheet'!C$11:BV$188,69,FALSE)))</f>
        <v/>
      </c>
      <c r="I93" s="20" t="str">
        <f>IF(AND(C93=""),"",IF(ISNA(VLOOKUP(C93,'Master Sheet'!C$11:BV$188,70,FALSE)),"",VLOOKUP(C93,'Master Sheet'!C$11:BV$188,70,FALSE)))</f>
        <v/>
      </c>
      <c r="J93" s="13"/>
    </row>
    <row r="94" spans="1:10" ht="15.95" customHeight="1" x14ac:dyDescent="0.25">
      <c r="A94" s="12">
        <v>89</v>
      </c>
      <c r="B94" s="133" t="str">
        <f>'Main Subjects 20%'!B95</f>
        <v/>
      </c>
      <c r="C94" s="25" t="str">
        <f>'Main Subjects 20%'!C95</f>
        <v/>
      </c>
      <c r="D94" s="20" t="str">
        <f>IF(AND(C94=""),"",IF(ISNA(VLOOKUP(C94,'Master Sheet'!C$11:BV$188,55,FALSE)),"",VLOOKUP(C94,'Master Sheet'!C$11:BV$188,55,FALSE)))</f>
        <v/>
      </c>
      <c r="E94" s="20" t="str">
        <f>IF(AND(C94=""),"",IF(ISNA(VLOOKUP(C94,'Master Sheet'!C$11:BV$188,56,FALSE)),"",VLOOKUP(C94,'Master Sheet'!C$11:BV$188,56,FALSE)))</f>
        <v/>
      </c>
      <c r="F94" s="20" t="str">
        <f>IF(AND(C94=""),"",IF(ISNA(VLOOKUP(C94,'Master Sheet'!C$11:BV$188,62,FALSE)),"",VLOOKUP(C94,'Master Sheet'!C$11:BV$188,62,FALSE)))</f>
        <v/>
      </c>
      <c r="G94" s="20" t="str">
        <f>IF(AND(C94=""),"",IF(ISNA(VLOOKUP(C94,'Master Sheet'!C$11:BV$188,63,FALSE)),"",VLOOKUP(C94,'Master Sheet'!C$11:BV$188,63,FALSE)))</f>
        <v/>
      </c>
      <c r="H94" s="20" t="str">
        <f>IF(AND(C94=""),"",IF(ISNA(VLOOKUP(C94,'Master Sheet'!C$11:BV$188,69,FALSE)),"",VLOOKUP(C94,'Master Sheet'!C$11:BV$188,69,FALSE)))</f>
        <v/>
      </c>
      <c r="I94" s="20" t="str">
        <f>IF(AND(C94=""),"",IF(ISNA(VLOOKUP(C94,'Master Sheet'!C$11:BV$188,70,FALSE)),"",VLOOKUP(C94,'Master Sheet'!C$11:BV$188,70,FALSE)))</f>
        <v/>
      </c>
      <c r="J94" s="13"/>
    </row>
    <row r="95" spans="1:10" ht="15.95" customHeight="1" x14ac:dyDescent="0.25">
      <c r="A95" s="12">
        <v>90</v>
      </c>
      <c r="B95" s="133" t="str">
        <f>'Main Subjects 20%'!B96</f>
        <v/>
      </c>
      <c r="C95" s="25" t="str">
        <f>'Main Subjects 20%'!C96</f>
        <v/>
      </c>
      <c r="D95" s="20" t="str">
        <f>IF(AND(C95=""),"",IF(ISNA(VLOOKUP(C95,'Master Sheet'!C$11:BV$188,55,FALSE)),"",VLOOKUP(C95,'Master Sheet'!C$11:BV$188,55,FALSE)))</f>
        <v/>
      </c>
      <c r="E95" s="20" t="str">
        <f>IF(AND(C95=""),"",IF(ISNA(VLOOKUP(C95,'Master Sheet'!C$11:BV$188,56,FALSE)),"",VLOOKUP(C95,'Master Sheet'!C$11:BV$188,56,FALSE)))</f>
        <v/>
      </c>
      <c r="F95" s="20" t="str">
        <f>IF(AND(C95=""),"",IF(ISNA(VLOOKUP(C95,'Master Sheet'!C$11:BV$188,62,FALSE)),"",VLOOKUP(C95,'Master Sheet'!C$11:BV$188,62,FALSE)))</f>
        <v/>
      </c>
      <c r="G95" s="20" t="str">
        <f>IF(AND(C95=""),"",IF(ISNA(VLOOKUP(C95,'Master Sheet'!C$11:BV$188,63,FALSE)),"",VLOOKUP(C95,'Master Sheet'!C$11:BV$188,63,FALSE)))</f>
        <v/>
      </c>
      <c r="H95" s="20" t="str">
        <f>IF(AND(C95=""),"",IF(ISNA(VLOOKUP(C95,'Master Sheet'!C$11:BV$188,69,FALSE)),"",VLOOKUP(C95,'Master Sheet'!C$11:BV$188,69,FALSE)))</f>
        <v/>
      </c>
      <c r="I95" s="20" t="str">
        <f>IF(AND(C95=""),"",IF(ISNA(VLOOKUP(C95,'Master Sheet'!C$11:BV$188,70,FALSE)),"",VLOOKUP(C95,'Master Sheet'!C$11:BV$188,70,FALSE)))</f>
        <v/>
      </c>
      <c r="J95" s="13"/>
    </row>
    <row r="96" spans="1:10" ht="15.95" customHeight="1" x14ac:dyDescent="0.25">
      <c r="A96" s="12">
        <v>91</v>
      </c>
      <c r="B96" s="133" t="str">
        <f>'Main Subjects 20%'!B97</f>
        <v/>
      </c>
      <c r="C96" s="25" t="str">
        <f>'Main Subjects 20%'!C97</f>
        <v/>
      </c>
      <c r="D96" s="20" t="str">
        <f>IF(AND(C96=""),"",IF(ISNA(VLOOKUP(C96,'Master Sheet'!C$11:BV$188,55,FALSE)),"",VLOOKUP(C96,'Master Sheet'!C$11:BV$188,55,FALSE)))</f>
        <v/>
      </c>
      <c r="E96" s="20" t="str">
        <f>IF(AND(C96=""),"",IF(ISNA(VLOOKUP(C96,'Master Sheet'!C$11:BV$188,56,FALSE)),"",VLOOKUP(C96,'Master Sheet'!C$11:BV$188,56,FALSE)))</f>
        <v/>
      </c>
      <c r="F96" s="20" t="str">
        <f>IF(AND(C96=""),"",IF(ISNA(VLOOKUP(C96,'Master Sheet'!C$11:BV$188,62,FALSE)),"",VLOOKUP(C96,'Master Sheet'!C$11:BV$188,62,FALSE)))</f>
        <v/>
      </c>
      <c r="G96" s="20" t="str">
        <f>IF(AND(C96=""),"",IF(ISNA(VLOOKUP(C96,'Master Sheet'!C$11:BV$188,63,FALSE)),"",VLOOKUP(C96,'Master Sheet'!C$11:BV$188,63,FALSE)))</f>
        <v/>
      </c>
      <c r="H96" s="20" t="str">
        <f>IF(AND(C96=""),"",IF(ISNA(VLOOKUP(C96,'Master Sheet'!C$11:BV$188,69,FALSE)),"",VLOOKUP(C96,'Master Sheet'!C$11:BV$188,69,FALSE)))</f>
        <v/>
      </c>
      <c r="I96" s="20" t="str">
        <f>IF(AND(C96=""),"",IF(ISNA(VLOOKUP(C96,'Master Sheet'!C$11:BV$188,70,FALSE)),"",VLOOKUP(C96,'Master Sheet'!C$11:BV$188,70,FALSE)))</f>
        <v/>
      </c>
      <c r="J96" s="13"/>
    </row>
    <row r="97" spans="1:10" ht="15.95" customHeight="1" x14ac:dyDescent="0.25">
      <c r="A97" s="12">
        <v>92</v>
      </c>
      <c r="B97" s="133" t="str">
        <f>'Main Subjects 20%'!B98</f>
        <v/>
      </c>
      <c r="C97" s="25" t="str">
        <f>'Main Subjects 20%'!C98</f>
        <v/>
      </c>
      <c r="D97" s="20" t="str">
        <f>IF(AND(C97=""),"",IF(ISNA(VLOOKUP(C97,'Master Sheet'!C$11:BV$188,55,FALSE)),"",VLOOKUP(C97,'Master Sheet'!C$11:BV$188,55,FALSE)))</f>
        <v/>
      </c>
      <c r="E97" s="20" t="str">
        <f>IF(AND(C97=""),"",IF(ISNA(VLOOKUP(C97,'Master Sheet'!C$11:BV$188,56,FALSE)),"",VLOOKUP(C97,'Master Sheet'!C$11:BV$188,56,FALSE)))</f>
        <v/>
      </c>
      <c r="F97" s="20" t="str">
        <f>IF(AND(C97=""),"",IF(ISNA(VLOOKUP(C97,'Master Sheet'!C$11:BV$188,62,FALSE)),"",VLOOKUP(C97,'Master Sheet'!C$11:BV$188,62,FALSE)))</f>
        <v/>
      </c>
      <c r="G97" s="20" t="str">
        <f>IF(AND(C97=""),"",IF(ISNA(VLOOKUP(C97,'Master Sheet'!C$11:BV$188,63,FALSE)),"",VLOOKUP(C97,'Master Sheet'!C$11:BV$188,63,FALSE)))</f>
        <v/>
      </c>
      <c r="H97" s="20" t="str">
        <f>IF(AND(C97=""),"",IF(ISNA(VLOOKUP(C97,'Master Sheet'!C$11:BV$188,69,FALSE)),"",VLOOKUP(C97,'Master Sheet'!C$11:BV$188,69,FALSE)))</f>
        <v/>
      </c>
      <c r="I97" s="20" t="str">
        <f>IF(AND(C97=""),"",IF(ISNA(VLOOKUP(C97,'Master Sheet'!C$11:BV$188,70,FALSE)),"",VLOOKUP(C97,'Master Sheet'!C$11:BV$188,70,FALSE)))</f>
        <v/>
      </c>
      <c r="J97" s="13"/>
    </row>
    <row r="98" spans="1:10" ht="15.95" customHeight="1" x14ac:dyDescent="0.25">
      <c r="A98" s="12">
        <v>93</v>
      </c>
      <c r="B98" s="133" t="str">
        <f>'Main Subjects 20%'!B99</f>
        <v/>
      </c>
      <c r="C98" s="25" t="str">
        <f>'Main Subjects 20%'!C99</f>
        <v/>
      </c>
      <c r="D98" s="20" t="str">
        <f>IF(AND(C98=""),"",IF(ISNA(VLOOKUP(C98,'Master Sheet'!C$11:BV$188,55,FALSE)),"",VLOOKUP(C98,'Master Sheet'!C$11:BV$188,55,FALSE)))</f>
        <v/>
      </c>
      <c r="E98" s="20" t="str">
        <f>IF(AND(C98=""),"",IF(ISNA(VLOOKUP(C98,'Master Sheet'!C$11:BV$188,56,FALSE)),"",VLOOKUP(C98,'Master Sheet'!C$11:BV$188,56,FALSE)))</f>
        <v/>
      </c>
      <c r="F98" s="20" t="str">
        <f>IF(AND(C98=""),"",IF(ISNA(VLOOKUP(C98,'Master Sheet'!C$11:BV$188,62,FALSE)),"",VLOOKUP(C98,'Master Sheet'!C$11:BV$188,62,FALSE)))</f>
        <v/>
      </c>
      <c r="G98" s="20" t="str">
        <f>IF(AND(C98=""),"",IF(ISNA(VLOOKUP(C98,'Master Sheet'!C$11:BV$188,63,FALSE)),"",VLOOKUP(C98,'Master Sheet'!C$11:BV$188,63,FALSE)))</f>
        <v/>
      </c>
      <c r="H98" s="20" t="str">
        <f>IF(AND(C98=""),"",IF(ISNA(VLOOKUP(C98,'Master Sheet'!C$11:BV$188,69,FALSE)),"",VLOOKUP(C98,'Master Sheet'!C$11:BV$188,69,FALSE)))</f>
        <v/>
      </c>
      <c r="I98" s="20" t="str">
        <f>IF(AND(C98=""),"",IF(ISNA(VLOOKUP(C98,'Master Sheet'!C$11:BV$188,70,FALSE)),"",VLOOKUP(C98,'Master Sheet'!C$11:BV$188,70,FALSE)))</f>
        <v/>
      </c>
      <c r="J98" s="13"/>
    </row>
    <row r="99" spans="1:10" ht="15.95" customHeight="1" x14ac:dyDescent="0.25">
      <c r="A99" s="12">
        <v>94</v>
      </c>
      <c r="B99" s="133" t="str">
        <f>'Main Subjects 20%'!B100</f>
        <v/>
      </c>
      <c r="C99" s="25" t="str">
        <f>'Main Subjects 20%'!C100</f>
        <v/>
      </c>
      <c r="D99" s="20" t="str">
        <f>IF(AND(C99=""),"",IF(ISNA(VLOOKUP(C99,'Master Sheet'!C$11:BV$188,55,FALSE)),"",VLOOKUP(C99,'Master Sheet'!C$11:BV$188,55,FALSE)))</f>
        <v/>
      </c>
      <c r="E99" s="20" t="str">
        <f>IF(AND(C99=""),"",IF(ISNA(VLOOKUP(C99,'Master Sheet'!C$11:BV$188,56,FALSE)),"",VLOOKUP(C99,'Master Sheet'!C$11:BV$188,56,FALSE)))</f>
        <v/>
      </c>
      <c r="F99" s="20" t="str">
        <f>IF(AND(C99=""),"",IF(ISNA(VLOOKUP(C99,'Master Sheet'!C$11:BV$188,62,FALSE)),"",VLOOKUP(C99,'Master Sheet'!C$11:BV$188,62,FALSE)))</f>
        <v/>
      </c>
      <c r="G99" s="20" t="str">
        <f>IF(AND(C99=""),"",IF(ISNA(VLOOKUP(C99,'Master Sheet'!C$11:BV$188,63,FALSE)),"",VLOOKUP(C99,'Master Sheet'!C$11:BV$188,63,FALSE)))</f>
        <v/>
      </c>
      <c r="H99" s="20" t="str">
        <f>IF(AND(C99=""),"",IF(ISNA(VLOOKUP(C99,'Master Sheet'!C$11:BV$188,69,FALSE)),"",VLOOKUP(C99,'Master Sheet'!C$11:BV$188,69,FALSE)))</f>
        <v/>
      </c>
      <c r="I99" s="20" t="str">
        <f>IF(AND(C99=""),"",IF(ISNA(VLOOKUP(C99,'Master Sheet'!C$11:BV$188,70,FALSE)),"",VLOOKUP(C99,'Master Sheet'!C$11:BV$188,70,FALSE)))</f>
        <v/>
      </c>
      <c r="J99" s="13"/>
    </row>
    <row r="100" spans="1:10" ht="15.95" customHeight="1" x14ac:dyDescent="0.25">
      <c r="A100" s="12">
        <v>95</v>
      </c>
      <c r="B100" s="133" t="str">
        <f>'Main Subjects 20%'!B101</f>
        <v/>
      </c>
      <c r="C100" s="25" t="str">
        <f>'Main Subjects 20%'!C101</f>
        <v/>
      </c>
      <c r="D100" s="20" t="str">
        <f>IF(AND(C100=""),"",IF(ISNA(VLOOKUP(C100,'Master Sheet'!C$11:BV$188,55,FALSE)),"",VLOOKUP(C100,'Master Sheet'!C$11:BV$188,55,FALSE)))</f>
        <v/>
      </c>
      <c r="E100" s="20" t="str">
        <f>IF(AND(C100=""),"",IF(ISNA(VLOOKUP(C100,'Master Sheet'!C$11:BV$188,56,FALSE)),"",VLOOKUP(C100,'Master Sheet'!C$11:BV$188,56,FALSE)))</f>
        <v/>
      </c>
      <c r="F100" s="20" t="str">
        <f>IF(AND(C100=""),"",IF(ISNA(VLOOKUP(C100,'Master Sheet'!C$11:BV$188,62,FALSE)),"",VLOOKUP(C100,'Master Sheet'!C$11:BV$188,62,FALSE)))</f>
        <v/>
      </c>
      <c r="G100" s="20" t="str">
        <f>IF(AND(C100=""),"",IF(ISNA(VLOOKUP(C100,'Master Sheet'!C$11:BV$188,63,FALSE)),"",VLOOKUP(C100,'Master Sheet'!C$11:BV$188,63,FALSE)))</f>
        <v/>
      </c>
      <c r="H100" s="20" t="str">
        <f>IF(AND(C100=""),"",IF(ISNA(VLOOKUP(C100,'Master Sheet'!C$11:BV$188,69,FALSE)),"",VLOOKUP(C100,'Master Sheet'!C$11:BV$188,69,FALSE)))</f>
        <v/>
      </c>
      <c r="I100" s="20" t="str">
        <f>IF(AND(C100=""),"",IF(ISNA(VLOOKUP(C100,'Master Sheet'!C$11:BV$188,70,FALSE)),"",VLOOKUP(C100,'Master Sheet'!C$11:BV$188,70,FALSE)))</f>
        <v/>
      </c>
      <c r="J100" s="13"/>
    </row>
    <row r="101" spans="1:10" ht="15.95" customHeight="1" x14ac:dyDescent="0.25">
      <c r="A101" s="12">
        <v>96</v>
      </c>
      <c r="B101" s="133" t="str">
        <f>'Main Subjects 20%'!B102</f>
        <v/>
      </c>
      <c r="C101" s="25" t="str">
        <f>'Main Subjects 20%'!C102</f>
        <v/>
      </c>
      <c r="D101" s="20" t="str">
        <f>IF(AND(C101=""),"",IF(ISNA(VLOOKUP(C101,'Master Sheet'!C$11:BV$188,55,FALSE)),"",VLOOKUP(C101,'Master Sheet'!C$11:BV$188,55,FALSE)))</f>
        <v/>
      </c>
      <c r="E101" s="20" t="str">
        <f>IF(AND(C101=""),"",IF(ISNA(VLOOKUP(C101,'Master Sheet'!C$11:BV$188,56,FALSE)),"",VLOOKUP(C101,'Master Sheet'!C$11:BV$188,56,FALSE)))</f>
        <v/>
      </c>
      <c r="F101" s="20" t="str">
        <f>IF(AND(C101=""),"",IF(ISNA(VLOOKUP(C101,'Master Sheet'!C$11:BV$188,62,FALSE)),"",VLOOKUP(C101,'Master Sheet'!C$11:BV$188,62,FALSE)))</f>
        <v/>
      </c>
      <c r="G101" s="20" t="str">
        <f>IF(AND(C101=""),"",IF(ISNA(VLOOKUP(C101,'Master Sheet'!C$11:BV$188,63,FALSE)),"",VLOOKUP(C101,'Master Sheet'!C$11:BV$188,63,FALSE)))</f>
        <v/>
      </c>
      <c r="H101" s="20" t="str">
        <f>IF(AND(C101=""),"",IF(ISNA(VLOOKUP(C101,'Master Sheet'!C$11:BV$188,69,FALSE)),"",VLOOKUP(C101,'Master Sheet'!C$11:BV$188,69,FALSE)))</f>
        <v/>
      </c>
      <c r="I101" s="20" t="str">
        <f>IF(AND(C101=""),"",IF(ISNA(VLOOKUP(C101,'Master Sheet'!C$11:BV$188,70,FALSE)),"",VLOOKUP(C101,'Master Sheet'!C$11:BV$188,70,FALSE)))</f>
        <v/>
      </c>
      <c r="J101" s="13"/>
    </row>
    <row r="102" spans="1:10" ht="15.95" customHeight="1" x14ac:dyDescent="0.25">
      <c r="A102" s="12">
        <v>97</v>
      </c>
      <c r="B102" s="133" t="str">
        <f>'Main Subjects 20%'!B103</f>
        <v/>
      </c>
      <c r="C102" s="25" t="str">
        <f>'Main Subjects 20%'!C103</f>
        <v/>
      </c>
      <c r="D102" s="20" t="str">
        <f>IF(AND(C102=""),"",IF(ISNA(VLOOKUP(C102,'Master Sheet'!C$11:BV$188,55,FALSE)),"",VLOOKUP(C102,'Master Sheet'!C$11:BV$188,55,FALSE)))</f>
        <v/>
      </c>
      <c r="E102" s="20" t="str">
        <f>IF(AND(C102=""),"",IF(ISNA(VLOOKUP(C102,'Master Sheet'!C$11:BV$188,56,FALSE)),"",VLOOKUP(C102,'Master Sheet'!C$11:BV$188,56,FALSE)))</f>
        <v/>
      </c>
      <c r="F102" s="20" t="str">
        <f>IF(AND(C102=""),"",IF(ISNA(VLOOKUP(C102,'Master Sheet'!C$11:BV$188,62,FALSE)),"",VLOOKUP(C102,'Master Sheet'!C$11:BV$188,62,FALSE)))</f>
        <v/>
      </c>
      <c r="G102" s="20" t="str">
        <f>IF(AND(C102=""),"",IF(ISNA(VLOOKUP(C102,'Master Sheet'!C$11:BV$188,63,FALSE)),"",VLOOKUP(C102,'Master Sheet'!C$11:BV$188,63,FALSE)))</f>
        <v/>
      </c>
      <c r="H102" s="20" t="str">
        <f>IF(AND(C102=""),"",IF(ISNA(VLOOKUP(C102,'Master Sheet'!C$11:BV$188,69,FALSE)),"",VLOOKUP(C102,'Master Sheet'!C$11:BV$188,69,FALSE)))</f>
        <v/>
      </c>
      <c r="I102" s="20" t="str">
        <f>IF(AND(C102=""),"",IF(ISNA(VLOOKUP(C102,'Master Sheet'!C$11:BV$188,70,FALSE)),"",VLOOKUP(C102,'Master Sheet'!C$11:BV$188,70,FALSE)))</f>
        <v/>
      </c>
      <c r="J102" s="13"/>
    </row>
    <row r="103" spans="1:10" ht="15.95" customHeight="1" x14ac:dyDescent="0.25">
      <c r="A103" s="12">
        <v>98</v>
      </c>
      <c r="B103" s="133" t="str">
        <f>'Main Subjects 20%'!B104</f>
        <v/>
      </c>
      <c r="C103" s="25" t="str">
        <f>'Main Subjects 20%'!C104</f>
        <v/>
      </c>
      <c r="D103" s="20" t="str">
        <f>IF(AND(C103=""),"",IF(ISNA(VLOOKUP(C103,'Master Sheet'!C$11:BV$188,55,FALSE)),"",VLOOKUP(C103,'Master Sheet'!C$11:BV$188,55,FALSE)))</f>
        <v/>
      </c>
      <c r="E103" s="20" t="str">
        <f>IF(AND(C103=""),"",IF(ISNA(VLOOKUP(C103,'Master Sheet'!C$11:BV$188,56,FALSE)),"",VLOOKUP(C103,'Master Sheet'!C$11:BV$188,56,FALSE)))</f>
        <v/>
      </c>
      <c r="F103" s="20" t="str">
        <f>IF(AND(C103=""),"",IF(ISNA(VLOOKUP(C103,'Master Sheet'!C$11:BV$188,62,FALSE)),"",VLOOKUP(C103,'Master Sheet'!C$11:BV$188,62,FALSE)))</f>
        <v/>
      </c>
      <c r="G103" s="20" t="str">
        <f>IF(AND(C103=""),"",IF(ISNA(VLOOKUP(C103,'Master Sheet'!C$11:BV$188,63,FALSE)),"",VLOOKUP(C103,'Master Sheet'!C$11:BV$188,63,FALSE)))</f>
        <v/>
      </c>
      <c r="H103" s="20" t="str">
        <f>IF(AND(C103=""),"",IF(ISNA(VLOOKUP(C103,'Master Sheet'!C$11:BV$188,69,FALSE)),"",VLOOKUP(C103,'Master Sheet'!C$11:BV$188,69,FALSE)))</f>
        <v/>
      </c>
      <c r="I103" s="20" t="str">
        <f>IF(AND(C103=""),"",IF(ISNA(VLOOKUP(C103,'Master Sheet'!C$11:BV$188,70,FALSE)),"",VLOOKUP(C103,'Master Sheet'!C$11:BV$188,70,FALSE)))</f>
        <v/>
      </c>
      <c r="J103" s="13"/>
    </row>
    <row r="104" spans="1:10" ht="15.95" customHeight="1" x14ac:dyDescent="0.25">
      <c r="A104" s="12">
        <v>99</v>
      </c>
      <c r="B104" s="133" t="str">
        <f>'Main Subjects 20%'!B105</f>
        <v/>
      </c>
      <c r="C104" s="25" t="str">
        <f>'Main Subjects 20%'!C105</f>
        <v/>
      </c>
      <c r="D104" s="20" t="str">
        <f>IF(AND(C104=""),"",IF(ISNA(VLOOKUP(C104,'Master Sheet'!C$11:BV$188,55,FALSE)),"",VLOOKUP(C104,'Master Sheet'!C$11:BV$188,55,FALSE)))</f>
        <v/>
      </c>
      <c r="E104" s="20" t="str">
        <f>IF(AND(C104=""),"",IF(ISNA(VLOOKUP(C104,'Master Sheet'!C$11:BV$188,56,FALSE)),"",VLOOKUP(C104,'Master Sheet'!C$11:BV$188,56,FALSE)))</f>
        <v/>
      </c>
      <c r="F104" s="20" t="str">
        <f>IF(AND(C104=""),"",IF(ISNA(VLOOKUP(C104,'Master Sheet'!C$11:BV$188,62,FALSE)),"",VLOOKUP(C104,'Master Sheet'!C$11:BV$188,62,FALSE)))</f>
        <v/>
      </c>
      <c r="G104" s="20" t="str">
        <f>IF(AND(C104=""),"",IF(ISNA(VLOOKUP(C104,'Master Sheet'!C$11:BV$188,63,FALSE)),"",VLOOKUP(C104,'Master Sheet'!C$11:BV$188,63,FALSE)))</f>
        <v/>
      </c>
      <c r="H104" s="20" t="str">
        <f>IF(AND(C104=""),"",IF(ISNA(VLOOKUP(C104,'Master Sheet'!C$11:BV$188,69,FALSE)),"",VLOOKUP(C104,'Master Sheet'!C$11:BV$188,69,FALSE)))</f>
        <v/>
      </c>
      <c r="I104" s="20" t="str">
        <f>IF(AND(C104=""),"",IF(ISNA(VLOOKUP(C104,'Master Sheet'!C$11:BV$188,70,FALSE)),"",VLOOKUP(C104,'Master Sheet'!C$11:BV$188,70,FALSE)))</f>
        <v/>
      </c>
      <c r="J104" s="13"/>
    </row>
    <row r="105" spans="1:10" ht="15.95" customHeight="1" x14ac:dyDescent="0.25">
      <c r="A105" s="12">
        <v>100</v>
      </c>
      <c r="B105" s="133" t="str">
        <f>'Main Subjects 20%'!B106</f>
        <v/>
      </c>
      <c r="C105" s="25" t="str">
        <f>'Main Subjects 20%'!C106</f>
        <v/>
      </c>
      <c r="D105" s="20" t="str">
        <f>IF(AND(C105=""),"",IF(ISNA(VLOOKUP(C105,'Master Sheet'!C$11:BV$188,55,FALSE)),"",VLOOKUP(C105,'Master Sheet'!C$11:BV$188,55,FALSE)))</f>
        <v/>
      </c>
      <c r="E105" s="20" t="str">
        <f>IF(AND(C105=""),"",IF(ISNA(VLOOKUP(C105,'Master Sheet'!C$11:BV$188,56,FALSE)),"",VLOOKUP(C105,'Master Sheet'!C$11:BV$188,56,FALSE)))</f>
        <v/>
      </c>
      <c r="F105" s="20" t="str">
        <f>IF(AND(C105=""),"",IF(ISNA(VLOOKUP(C105,'Master Sheet'!C$11:BV$188,62,FALSE)),"",VLOOKUP(C105,'Master Sheet'!C$11:BV$188,62,FALSE)))</f>
        <v/>
      </c>
      <c r="G105" s="20" t="str">
        <f>IF(AND(C105=""),"",IF(ISNA(VLOOKUP(C105,'Master Sheet'!C$11:BV$188,63,FALSE)),"",VLOOKUP(C105,'Master Sheet'!C$11:BV$188,63,FALSE)))</f>
        <v/>
      </c>
      <c r="H105" s="20" t="str">
        <f>IF(AND(C105=""),"",IF(ISNA(VLOOKUP(C105,'Master Sheet'!C$11:BV$188,69,FALSE)),"",VLOOKUP(C105,'Master Sheet'!C$11:BV$188,69,FALSE)))</f>
        <v/>
      </c>
      <c r="I105" s="20" t="str">
        <f>IF(AND(C105=""),"",IF(ISNA(VLOOKUP(C105,'Master Sheet'!C$11:BV$188,70,FALSE)),"",VLOOKUP(C105,'Master Sheet'!C$11:BV$188,70,FALSE)))</f>
        <v/>
      </c>
      <c r="J105" s="13"/>
    </row>
    <row r="113" spans="2:7" x14ac:dyDescent="0.25">
      <c r="B113" s="19" t="s">
        <v>80</v>
      </c>
      <c r="G113" s="19" t="s">
        <v>81</v>
      </c>
    </row>
  </sheetData>
  <sheetProtection password="C751" sheet="1" objects="1" scenarios="1"/>
  <mergeCells count="12">
    <mergeCell ref="A1:B1"/>
    <mergeCell ref="C1:J1"/>
    <mergeCell ref="I2:K2"/>
    <mergeCell ref="A3:A5"/>
    <mergeCell ref="B3:B5"/>
    <mergeCell ref="C3:C5"/>
    <mergeCell ref="D3:E4"/>
    <mergeCell ref="F3:G4"/>
    <mergeCell ref="E2:F2"/>
    <mergeCell ref="A2:D2"/>
    <mergeCell ref="H3:I4"/>
    <mergeCell ref="J3:J5"/>
  </mergeCells>
  <pageMargins left="0.7" right="0.45" top="0.5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14"/>
  <sheetViews>
    <sheetView view="pageLayout" zoomScaleNormal="100" zoomScaleSheetLayoutView="110" workbookViewId="0">
      <selection activeCell="C37" sqref="C37"/>
    </sheetView>
  </sheetViews>
  <sheetFormatPr defaultRowHeight="15" x14ac:dyDescent="0.25"/>
  <cols>
    <col min="1" max="1" width="4.5703125" style="15" customWidth="1"/>
    <col min="2" max="2" width="17.42578125" style="15" customWidth="1"/>
    <col min="3" max="3" width="10" style="15" customWidth="1"/>
    <col min="4" max="21" width="5.42578125" style="15" customWidth="1"/>
    <col min="22" max="16384" width="9.140625" style="15"/>
  </cols>
  <sheetData>
    <row r="1" spans="1:27" ht="20.25" x14ac:dyDescent="0.25">
      <c r="A1" s="122">
        <f>'Master Sheet'!C1</f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7" ht="20.25" x14ac:dyDescent="0.25">
      <c r="A2" s="91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7" ht="17.100000000000001" customHeight="1" x14ac:dyDescent="0.25">
      <c r="A3" s="87" t="s">
        <v>77</v>
      </c>
      <c r="B3" s="88"/>
      <c r="C3" s="88"/>
      <c r="D3" s="88"/>
      <c r="E3" s="88"/>
      <c r="F3" s="88"/>
      <c r="G3" s="89"/>
      <c r="H3" s="115">
        <f>'Master Sheet'!C2</f>
        <v>0</v>
      </c>
      <c r="I3" s="112"/>
      <c r="J3" s="112"/>
      <c r="K3" s="112"/>
      <c r="L3" s="112"/>
      <c r="M3" s="112"/>
      <c r="N3" s="112"/>
      <c r="O3" s="113" t="s">
        <v>76</v>
      </c>
      <c r="P3" s="113"/>
      <c r="Q3" s="113"/>
      <c r="R3" s="113">
        <f>'Master Sheet'!C5</f>
        <v>0</v>
      </c>
      <c r="S3" s="113"/>
      <c r="T3" s="113"/>
      <c r="U3" s="114"/>
    </row>
    <row r="4" spans="1:27" ht="17.100000000000001" customHeight="1" x14ac:dyDescent="0.25">
      <c r="A4" s="85" t="s">
        <v>27</v>
      </c>
      <c r="B4" s="86"/>
      <c r="C4" s="107">
        <f>'Master Sheet'!C1</f>
        <v>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87" t="s">
        <v>63</v>
      </c>
      <c r="Q4" s="88"/>
      <c r="R4" s="89"/>
      <c r="S4" s="90">
        <f>COUNT(C9:C108)</f>
        <v>0</v>
      </c>
      <c r="T4" s="90"/>
      <c r="U4" s="90"/>
    </row>
    <row r="5" spans="1:27" ht="15" customHeight="1" x14ac:dyDescent="0.25">
      <c r="A5" s="65" t="s">
        <v>4</v>
      </c>
      <c r="B5" s="65" t="s">
        <v>31</v>
      </c>
      <c r="C5" s="83" t="s">
        <v>64</v>
      </c>
      <c r="D5" s="83" t="s">
        <v>20</v>
      </c>
      <c r="E5" s="83"/>
      <c r="F5" s="83" t="s">
        <v>21</v>
      </c>
      <c r="G5" s="83"/>
      <c r="H5" s="83" t="s">
        <v>22</v>
      </c>
      <c r="I5" s="83"/>
      <c r="J5" s="106" t="str">
        <f>'Master Sheet'!AG7</f>
        <v>laLd`r</v>
      </c>
      <c r="K5" s="106"/>
      <c r="L5" s="83" t="s">
        <v>24</v>
      </c>
      <c r="M5" s="83"/>
      <c r="N5" s="79" t="s">
        <v>25</v>
      </c>
      <c r="O5" s="79"/>
      <c r="P5" s="83" t="s">
        <v>50</v>
      </c>
      <c r="Q5" s="83"/>
      <c r="R5" s="83" t="s">
        <v>65</v>
      </c>
      <c r="S5" s="83"/>
      <c r="T5" s="79" t="s">
        <v>66</v>
      </c>
      <c r="U5" s="79"/>
    </row>
    <row r="6" spans="1:27" ht="15" customHeight="1" x14ac:dyDescent="0.25">
      <c r="A6" s="65"/>
      <c r="B6" s="65"/>
      <c r="C6" s="83"/>
      <c r="D6" s="83"/>
      <c r="E6" s="83"/>
      <c r="F6" s="83"/>
      <c r="G6" s="83"/>
      <c r="H6" s="83"/>
      <c r="I6" s="83"/>
      <c r="J6" s="106"/>
      <c r="K6" s="106"/>
      <c r="L6" s="83"/>
      <c r="M6" s="83"/>
      <c r="N6" s="79"/>
      <c r="O6" s="79"/>
      <c r="P6" s="83"/>
      <c r="Q6" s="83"/>
      <c r="R6" s="83"/>
      <c r="S6" s="83"/>
      <c r="T6" s="79"/>
      <c r="U6" s="79"/>
    </row>
    <row r="7" spans="1:27" ht="15" customHeight="1" x14ac:dyDescent="0.25">
      <c r="A7" s="65"/>
      <c r="B7" s="65"/>
      <c r="C7" s="83"/>
      <c r="D7" s="45" t="s">
        <v>38</v>
      </c>
      <c r="E7" s="45" t="s">
        <v>68</v>
      </c>
      <c r="F7" s="45" t="s">
        <v>38</v>
      </c>
      <c r="G7" s="45" t="s">
        <v>68</v>
      </c>
      <c r="H7" s="45" t="s">
        <v>38</v>
      </c>
      <c r="I7" s="45" t="s">
        <v>68</v>
      </c>
      <c r="J7" s="45" t="s">
        <v>38</v>
      </c>
      <c r="K7" s="45" t="s">
        <v>68</v>
      </c>
      <c r="L7" s="45" t="s">
        <v>38</v>
      </c>
      <c r="M7" s="45" t="s">
        <v>68</v>
      </c>
      <c r="N7" s="45" t="s">
        <v>38</v>
      </c>
      <c r="O7" s="45" t="s">
        <v>68</v>
      </c>
      <c r="P7" s="52" t="s">
        <v>12</v>
      </c>
      <c r="Q7" s="84" t="s">
        <v>54</v>
      </c>
      <c r="R7" s="52" t="s">
        <v>12</v>
      </c>
      <c r="S7" s="84" t="s">
        <v>54</v>
      </c>
      <c r="T7" s="52" t="s">
        <v>12</v>
      </c>
      <c r="U7" s="84" t="s">
        <v>54</v>
      </c>
    </row>
    <row r="8" spans="1:27" ht="12" customHeight="1" x14ac:dyDescent="0.25">
      <c r="A8" s="65"/>
      <c r="B8" s="65"/>
      <c r="C8" s="83"/>
      <c r="D8" s="51">
        <v>15</v>
      </c>
      <c r="E8" s="51">
        <v>5</v>
      </c>
      <c r="F8" s="51">
        <v>15</v>
      </c>
      <c r="G8" s="51">
        <v>5</v>
      </c>
      <c r="H8" s="51">
        <v>15</v>
      </c>
      <c r="I8" s="51">
        <v>5</v>
      </c>
      <c r="J8" s="51">
        <v>15</v>
      </c>
      <c r="K8" s="51">
        <v>5</v>
      </c>
      <c r="L8" s="51">
        <v>15</v>
      </c>
      <c r="M8" s="51">
        <v>5</v>
      </c>
      <c r="N8" s="51">
        <v>15</v>
      </c>
      <c r="O8" s="51">
        <v>5</v>
      </c>
      <c r="P8" s="51">
        <v>100</v>
      </c>
      <c r="Q8" s="84"/>
      <c r="R8" s="51">
        <v>100</v>
      </c>
      <c r="S8" s="84"/>
      <c r="T8" s="51">
        <v>100</v>
      </c>
      <c r="U8" s="84"/>
    </row>
    <row r="9" spans="1:27" ht="15" customHeight="1" x14ac:dyDescent="0.25">
      <c r="A9" s="12">
        <v>1</v>
      </c>
      <c r="B9" s="50" t="str">
        <f>IF(AND(C9=""),"",IF(ISNA(VLOOKUP(A9,'Master Sheet'!A$11:BY$187,2,FALSE)),"",VLOOKUP(A9,'Master Sheet'!A$11:BY$187,2,FALSE)))</f>
        <v/>
      </c>
      <c r="C9" s="20" t="str">
        <f>IF(AND('Master Sheet'!C11=""),"",'Master Sheet'!C11)</f>
        <v/>
      </c>
      <c r="D9" s="21" t="str">
        <f>IF(AND(C9=""),"",IF(ISNA(VLOOKUP(C9,'Master Sheet'!C$11:BV$188,13,FALSE)),"",VLOOKUP(C9,'Master Sheet'!C$11:BV$188,13,FALSE)))</f>
        <v/>
      </c>
      <c r="E9" s="21" t="str">
        <f>IF(AND(C9=""),"",IF(ISNA(VLOOKUP(C9,'Master Sheet'!C$11:BV$188,7,FALSE)),"",VLOOKUP(C9,'Master Sheet'!C$11:BV$188,7,FALSE)))</f>
        <v/>
      </c>
      <c r="F9" s="21" t="str">
        <f>IF(AND(C9=""),"",IF(ISNA(VLOOKUP(C9,'Master Sheet'!C$11:BV$188,20,FALSE)),"",VLOOKUP(C9,'Master Sheet'!C$11:BV$188,20,FALSE)))</f>
        <v/>
      </c>
      <c r="G9" s="28" t="str">
        <f>IF(AND(C9=""),"",IF(ISNA(VLOOKUP(C9,'Master Sheet'!C$11:BV$188,7,FALSE)),"",VLOOKUP(C9,'Master Sheet'!C$11:BV$188,7,FALSE)))</f>
        <v/>
      </c>
      <c r="H9" s="21" t="str">
        <f>IF(AND(C9=""),"",IF(ISNA(VLOOKUP(C9,'Master Sheet'!C$11:BV$188,27,FALSE)),"",VLOOKUP(C9,'Master Sheet'!C$11:BV$188,27,FALSE)))</f>
        <v/>
      </c>
      <c r="I9" s="28" t="str">
        <f>IF(AND(C9=""),"",IF(ISNA(VLOOKUP(C9,'Master Sheet'!C$11:BV$188,7,FALSE)),"",VLOOKUP(C9,'Master Sheet'!C$11:BV$188,7,FALSE)))</f>
        <v/>
      </c>
      <c r="J9" s="21" t="str">
        <f>IF(AND(C9=""),"",IF(ISNA(VLOOKUP(C9,'Master Sheet'!C$11:BV$188,34,FALSE)),"",VLOOKUP(C9,'Master Sheet'!C$11:BV$188,34,FALSE)))</f>
        <v/>
      </c>
      <c r="K9" s="28" t="str">
        <f>IF(AND(C9=""),"",IF(ISNA(VLOOKUP(C9,'Master Sheet'!C$11:BV$188,7,FALSE)),"",VLOOKUP(C9,'Master Sheet'!C$11:BV$188,7,FALSE)))</f>
        <v/>
      </c>
      <c r="L9" s="21" t="str">
        <f>IF(AND(C9=""),"",IF(ISNA(VLOOKUP(C9,'Master Sheet'!C$11:BV$188,41,FALSE)),"",VLOOKUP(C9,'Master Sheet'!C$11:BV$188,41,FALSE)))</f>
        <v/>
      </c>
      <c r="M9" s="29" t="str">
        <f>IF(AND(C9=""),"",IF(ISNA(VLOOKUP(C9,'Master Sheet'!C$11:BV$188,7,FALSE)),"",VLOOKUP(C9,'Master Sheet'!C$11:BV$188,7,FALSE)))</f>
        <v/>
      </c>
      <c r="N9" s="28" t="str">
        <f>IF(AND(C9=""),"",IF(ISNA(VLOOKUP(C9,'Master Sheet'!C$11:BV$188,48,FALSE)),"",VLOOKUP(C9,'Master Sheet'!C$11:BV$188,48,FALSE)))</f>
        <v/>
      </c>
      <c r="O9" s="28" t="str">
        <f>IF(AND(C9=""),"",IF(ISNA(VLOOKUP(C9,'Master Sheet'!C$11:BV$188,7,FALSE)),"",VLOOKUP(C9,'Master Sheet'!C$11:BV$188,7,FALSE)))</f>
        <v/>
      </c>
      <c r="P9" s="28" t="str">
        <f>IF(AND(C9=""),"",IF(ISNA(VLOOKUP(C9,'Master Sheet'!C$11:BV$188,55,FALSE)),"",VLOOKUP(C9,'Master Sheet'!C$11:BV$188,55,FALSE)))</f>
        <v/>
      </c>
      <c r="Q9" s="28" t="str">
        <f>IF(AND(C9=""),"",IF(ISNA(VLOOKUP(C9,'Master Sheet'!C$11:BV$188,56,FALSE)),"",VLOOKUP(C9,'Master Sheet'!C$11:BV$188,56,FALSE)))</f>
        <v/>
      </c>
      <c r="R9" s="28" t="str">
        <f>IF(AND(C9=""),"",IF(ISNA(VLOOKUP(C9,'Master Sheet'!C$11:BV$188,62,FALSE)),"",VLOOKUP(C9,'Master Sheet'!C$11:BV$188,62,FALSE)))</f>
        <v/>
      </c>
      <c r="S9" s="21" t="str">
        <f>IF(AND(C9=""),"",IF(ISNA(VLOOKUP(C9,'Master Sheet'!C$11:BV$188,63,FALSE)),"",VLOOKUP(C9,'Master Sheet'!C$11:BV$188,63,FALSE)))</f>
        <v/>
      </c>
      <c r="T9" s="28" t="str">
        <f>IF(AND(C9=""),"",IF(ISNA(VLOOKUP(C9,'Master Sheet'!C$11:BV$188,69,FALSE)),"",VLOOKUP(C9,'Master Sheet'!C$11:BV$188,69,FALSE)))</f>
        <v/>
      </c>
      <c r="U9" s="21" t="str">
        <f>IF(AND(C9=""),"",IF(ISNA(VLOOKUP(C9,'Master Sheet'!C$11:BV$188,70,FALSE)),"",VLOOKUP(C9,'Master Sheet'!C$11:BV$188,70,FALSE)))</f>
        <v/>
      </c>
    </row>
    <row r="10" spans="1:27" ht="15" customHeight="1" x14ac:dyDescent="0.25">
      <c r="A10" s="12">
        <v>2</v>
      </c>
      <c r="B10" s="50" t="str">
        <f>IF(AND(C10=""),"",IF(ISNA(VLOOKUP(A10,'Master Sheet'!A$11:BY$187,2,FALSE)),"",VLOOKUP(A10,'Master Sheet'!A$11:BY$187,2,FALSE)))</f>
        <v/>
      </c>
      <c r="C10" s="20" t="str">
        <f>IF(AND('Master Sheet'!C12=""),"",'Master Sheet'!C12)</f>
        <v/>
      </c>
      <c r="D10" s="21" t="str">
        <f>IF(AND(C10=""),"",IF(ISNA(VLOOKUP(C10,'Master Sheet'!C$11:BV$188,13,FALSE)),"",VLOOKUP(C10,'Master Sheet'!C$11:BV$188,13,FALSE)))</f>
        <v/>
      </c>
      <c r="E10" s="21" t="str">
        <f>IF(AND(C10=""),"",IF(ISNA(VLOOKUP(C10,'Master Sheet'!C$11:BV$188,7,FALSE)),"",VLOOKUP(C10,'Master Sheet'!C$11:BV$188,7,FALSE)))</f>
        <v/>
      </c>
      <c r="F10" s="21" t="str">
        <f>IF(AND(C10=""),"",IF(ISNA(VLOOKUP(C10,'Master Sheet'!C$11:BV$188,20,FALSE)),"",VLOOKUP(C10,'Master Sheet'!C$11:BV$188,20,FALSE)))</f>
        <v/>
      </c>
      <c r="G10" s="28" t="str">
        <f>IF(AND(C10=""),"",IF(ISNA(VLOOKUP(C10,'Master Sheet'!C$11:BV$188,7,FALSE)),"",VLOOKUP(C10,'Master Sheet'!C$11:BV$188,7,FALSE)))</f>
        <v/>
      </c>
      <c r="H10" s="21" t="str">
        <f>IF(AND(C10=""),"",IF(ISNA(VLOOKUP(C10,'Master Sheet'!C$11:BV$188,27,FALSE)),"",VLOOKUP(C10,'Master Sheet'!C$11:BV$188,27,FALSE)))</f>
        <v/>
      </c>
      <c r="I10" s="28" t="str">
        <f>IF(AND(C10=""),"",IF(ISNA(VLOOKUP(C10,'Master Sheet'!C$11:BV$188,7,FALSE)),"",VLOOKUP(C10,'Master Sheet'!C$11:BV$188,7,FALSE)))</f>
        <v/>
      </c>
      <c r="J10" s="21" t="str">
        <f>IF(AND(C10=""),"",IF(ISNA(VLOOKUP(C10,'Master Sheet'!C$11:BV$188,34,FALSE)),"",VLOOKUP(C10,'Master Sheet'!C$11:BV$188,34,FALSE)))</f>
        <v/>
      </c>
      <c r="K10" s="28" t="str">
        <f>IF(AND(C10=""),"",IF(ISNA(VLOOKUP(C10,'Master Sheet'!C$11:BV$188,7,FALSE)),"",VLOOKUP(C10,'Master Sheet'!C$11:BV$188,7,FALSE)))</f>
        <v/>
      </c>
      <c r="L10" s="21" t="str">
        <f>IF(AND(C10=""),"",IF(ISNA(VLOOKUP(C10,'Master Sheet'!C$11:BV$188,41,FALSE)),"",VLOOKUP(C10,'Master Sheet'!C$11:BV$188,41,FALSE)))</f>
        <v/>
      </c>
      <c r="M10" s="29" t="str">
        <f>IF(AND(C10=""),"",IF(ISNA(VLOOKUP(C10,'Master Sheet'!C$11:BV$188,7,FALSE)),"",VLOOKUP(C10,'Master Sheet'!C$11:BV$188,7,FALSE)))</f>
        <v/>
      </c>
      <c r="N10" s="28" t="str">
        <f>IF(AND(C10=""),"",IF(ISNA(VLOOKUP(C10,'Master Sheet'!C$11:BV$188,48,FALSE)),"",VLOOKUP(C10,'Master Sheet'!C$11:BV$188,48,FALSE)))</f>
        <v/>
      </c>
      <c r="O10" s="28" t="str">
        <f>IF(AND(C10=""),"",IF(ISNA(VLOOKUP(C10,'Master Sheet'!C$11:BV$188,7,FALSE)),"",VLOOKUP(C10,'Master Sheet'!C$11:BV$188,7,FALSE)))</f>
        <v/>
      </c>
      <c r="P10" s="28" t="str">
        <f>IF(AND(C10=""),"",IF(ISNA(VLOOKUP(C10,'Master Sheet'!C$11:BV$188,55,FALSE)),"",VLOOKUP(C10,'Master Sheet'!C$11:BV$188,55,FALSE)))</f>
        <v/>
      </c>
      <c r="Q10" s="28" t="str">
        <f>IF(AND(C10=""),"",IF(ISNA(VLOOKUP(C10,'Master Sheet'!C$11:BV$188,56,FALSE)),"",VLOOKUP(C10,'Master Sheet'!C$11:BV$188,56,FALSE)))</f>
        <v/>
      </c>
      <c r="R10" s="28" t="str">
        <f>IF(AND(C10=""),"",IF(ISNA(VLOOKUP(C10,'Master Sheet'!C$11:BV$188,62,FALSE)),"",VLOOKUP(C10,'Master Sheet'!C$11:BV$188,62,FALSE)))</f>
        <v/>
      </c>
      <c r="S10" s="21" t="str">
        <f>IF(AND(C10=""),"",IF(ISNA(VLOOKUP(C10,'Master Sheet'!C$11:BV$188,63,FALSE)),"",VLOOKUP(C10,'Master Sheet'!C$11:BV$188,63,FALSE)))</f>
        <v/>
      </c>
      <c r="T10" s="28" t="str">
        <f>IF(AND(C10=""),"",IF(ISNA(VLOOKUP(C10,'Master Sheet'!C$11:BV$188,69,FALSE)),"",VLOOKUP(C10,'Master Sheet'!C$11:BV$188,69,FALSE)))</f>
        <v/>
      </c>
      <c r="U10" s="21" t="str">
        <f>IF(AND(C10=""),"",IF(ISNA(VLOOKUP(C10,'Master Sheet'!C$11:BV$188,70,FALSE)),"",VLOOKUP(C10,'Master Sheet'!C$11:BV$188,70,FALSE)))</f>
        <v/>
      </c>
      <c r="Y10" s="110"/>
      <c r="Z10" s="110"/>
      <c r="AA10" s="110"/>
    </row>
    <row r="11" spans="1:27" ht="15" customHeight="1" x14ac:dyDescent="0.25">
      <c r="A11" s="12">
        <v>3</v>
      </c>
      <c r="B11" s="50" t="str">
        <f>IF(AND(C11=""),"",IF(ISNA(VLOOKUP(A11,'Master Sheet'!A$11:BY$187,2,FALSE)),"",VLOOKUP(A11,'Master Sheet'!A$11:BY$187,2,FALSE)))</f>
        <v/>
      </c>
      <c r="C11" s="20" t="str">
        <f>IF(AND('Master Sheet'!C13=""),"",'Master Sheet'!C13)</f>
        <v/>
      </c>
      <c r="D11" s="21" t="str">
        <f>IF(AND(C11=""),"",IF(ISNA(VLOOKUP(C11,'Master Sheet'!C$11:BV$188,13,FALSE)),"",VLOOKUP(C11,'Master Sheet'!C$11:BV$188,13,FALSE)))</f>
        <v/>
      </c>
      <c r="E11" s="21" t="str">
        <f>IF(AND(C11=""),"",IF(ISNA(VLOOKUP(C11,'Master Sheet'!C$11:BV$188,7,FALSE)),"",VLOOKUP(C11,'Master Sheet'!C$11:BV$188,7,FALSE)))</f>
        <v/>
      </c>
      <c r="F11" s="21" t="str">
        <f>IF(AND(C11=""),"",IF(ISNA(VLOOKUP(C11,'Master Sheet'!C$11:BV$188,20,FALSE)),"",VLOOKUP(C11,'Master Sheet'!C$11:BV$188,20,FALSE)))</f>
        <v/>
      </c>
      <c r="G11" s="28" t="str">
        <f>IF(AND(C11=""),"",IF(ISNA(VLOOKUP(C11,'Master Sheet'!C$11:BV$188,7,FALSE)),"",VLOOKUP(C11,'Master Sheet'!C$11:BV$188,7,FALSE)))</f>
        <v/>
      </c>
      <c r="H11" s="21" t="str">
        <f>IF(AND(C11=""),"",IF(ISNA(VLOOKUP(C11,'Master Sheet'!C$11:BV$188,27,FALSE)),"",VLOOKUP(C11,'Master Sheet'!C$11:BV$188,27,FALSE)))</f>
        <v/>
      </c>
      <c r="I11" s="28" t="str">
        <f>IF(AND(C11=""),"",IF(ISNA(VLOOKUP(C11,'Master Sheet'!C$11:BV$188,7,FALSE)),"",VLOOKUP(C11,'Master Sheet'!C$11:BV$188,7,FALSE)))</f>
        <v/>
      </c>
      <c r="J11" s="21" t="str">
        <f>IF(AND(C11=""),"",IF(ISNA(VLOOKUP(C11,'Master Sheet'!C$11:BV$188,34,FALSE)),"",VLOOKUP(C11,'Master Sheet'!C$11:BV$188,34,FALSE)))</f>
        <v/>
      </c>
      <c r="K11" s="28" t="str">
        <f>IF(AND(C11=""),"",IF(ISNA(VLOOKUP(C11,'Master Sheet'!C$11:BV$188,7,FALSE)),"",VLOOKUP(C11,'Master Sheet'!C$11:BV$188,7,FALSE)))</f>
        <v/>
      </c>
      <c r="L11" s="21" t="str">
        <f>IF(AND(C11=""),"",IF(ISNA(VLOOKUP(C11,'Master Sheet'!C$11:BV$188,41,FALSE)),"",VLOOKUP(C11,'Master Sheet'!C$11:BV$188,41,FALSE)))</f>
        <v/>
      </c>
      <c r="M11" s="29" t="str">
        <f>IF(AND(C11=""),"",IF(ISNA(VLOOKUP(C11,'Master Sheet'!C$11:BV$188,7,FALSE)),"",VLOOKUP(C11,'Master Sheet'!C$11:BV$188,7,FALSE)))</f>
        <v/>
      </c>
      <c r="N11" s="28" t="str">
        <f>IF(AND(C11=""),"",IF(ISNA(VLOOKUP(C11,'Master Sheet'!C$11:BV$188,48,FALSE)),"",VLOOKUP(C11,'Master Sheet'!C$11:BV$188,48,FALSE)))</f>
        <v/>
      </c>
      <c r="O11" s="28" t="str">
        <f>IF(AND(C11=""),"",IF(ISNA(VLOOKUP(C11,'Master Sheet'!C$11:BV$188,7,FALSE)),"",VLOOKUP(C11,'Master Sheet'!C$11:BV$188,7,FALSE)))</f>
        <v/>
      </c>
      <c r="P11" s="28" t="str">
        <f>IF(AND(C11=""),"",IF(ISNA(VLOOKUP(C11,'Master Sheet'!C$11:BV$188,55,FALSE)),"",VLOOKUP(C11,'Master Sheet'!C$11:BV$188,55,FALSE)))</f>
        <v/>
      </c>
      <c r="Q11" s="28" t="str">
        <f>IF(AND(C11=""),"",IF(ISNA(VLOOKUP(C11,'Master Sheet'!C$11:BV$188,56,FALSE)),"",VLOOKUP(C11,'Master Sheet'!C$11:BV$188,56,FALSE)))</f>
        <v/>
      </c>
      <c r="R11" s="28" t="str">
        <f>IF(AND(C11=""),"",IF(ISNA(VLOOKUP(C11,'Master Sheet'!C$11:BV$188,62,FALSE)),"",VLOOKUP(C11,'Master Sheet'!C$11:BV$188,62,FALSE)))</f>
        <v/>
      </c>
      <c r="S11" s="21" t="str">
        <f>IF(AND(C11=""),"",IF(ISNA(VLOOKUP(C11,'Master Sheet'!C$11:BV$188,63,FALSE)),"",VLOOKUP(C11,'Master Sheet'!C$11:BV$188,63,FALSE)))</f>
        <v/>
      </c>
      <c r="T11" s="28" t="str">
        <f>IF(AND(C11=""),"",IF(ISNA(VLOOKUP(C11,'Master Sheet'!C$11:BV$188,69,FALSE)),"",VLOOKUP(C11,'Master Sheet'!C$11:BV$188,69,FALSE)))</f>
        <v/>
      </c>
      <c r="U11" s="21" t="str">
        <f>IF(AND(C11=""),"",IF(ISNA(VLOOKUP(C11,'Master Sheet'!C$11:BV$188,70,FALSE)),"",VLOOKUP(C11,'Master Sheet'!C$11:BV$188,70,FALSE)))</f>
        <v/>
      </c>
      <c r="Y11" s="110"/>
      <c r="Z11" s="110"/>
      <c r="AA11" s="110"/>
    </row>
    <row r="12" spans="1:27" ht="15" customHeight="1" x14ac:dyDescent="0.25">
      <c r="A12" s="12">
        <v>4</v>
      </c>
      <c r="B12" s="50" t="str">
        <f>IF(AND(C12=""),"",IF(ISNA(VLOOKUP(A12,'Master Sheet'!A$11:BY$187,2,FALSE)),"",VLOOKUP(A12,'Master Sheet'!A$11:BY$187,2,FALSE)))</f>
        <v/>
      </c>
      <c r="C12" s="20" t="str">
        <f>IF(AND('Master Sheet'!C14=""),"",'Master Sheet'!C14)</f>
        <v/>
      </c>
      <c r="D12" s="21" t="str">
        <f>IF(AND(C12=""),"",IF(ISNA(VLOOKUP(C12,'Master Sheet'!C$11:BV$188,13,FALSE)),"",VLOOKUP(C12,'Master Sheet'!C$11:BV$188,13,FALSE)))</f>
        <v/>
      </c>
      <c r="E12" s="21" t="str">
        <f>IF(AND(C12=""),"",IF(ISNA(VLOOKUP(C12,'Master Sheet'!C$11:BV$188,7,FALSE)),"",VLOOKUP(C12,'Master Sheet'!C$11:BV$188,7,FALSE)))</f>
        <v/>
      </c>
      <c r="F12" s="21" t="str">
        <f>IF(AND(C12=""),"",IF(ISNA(VLOOKUP(C12,'Master Sheet'!C$11:BV$188,20,FALSE)),"",VLOOKUP(C12,'Master Sheet'!C$11:BV$188,20,FALSE)))</f>
        <v/>
      </c>
      <c r="G12" s="28" t="str">
        <f>IF(AND(C12=""),"",IF(ISNA(VLOOKUP(C12,'Master Sheet'!C$11:BV$188,7,FALSE)),"",VLOOKUP(C12,'Master Sheet'!C$11:BV$188,7,FALSE)))</f>
        <v/>
      </c>
      <c r="H12" s="21" t="str">
        <f>IF(AND(C12=""),"",IF(ISNA(VLOOKUP(C12,'Master Sheet'!C$11:BV$188,27,FALSE)),"",VLOOKUP(C12,'Master Sheet'!C$11:BV$188,27,FALSE)))</f>
        <v/>
      </c>
      <c r="I12" s="28" t="str">
        <f>IF(AND(C12=""),"",IF(ISNA(VLOOKUP(C12,'Master Sheet'!C$11:BV$188,7,FALSE)),"",VLOOKUP(C12,'Master Sheet'!C$11:BV$188,7,FALSE)))</f>
        <v/>
      </c>
      <c r="J12" s="21" t="str">
        <f>IF(AND(C12=""),"",IF(ISNA(VLOOKUP(C12,'Master Sheet'!C$11:BV$188,34,FALSE)),"",VLOOKUP(C12,'Master Sheet'!C$11:BV$188,34,FALSE)))</f>
        <v/>
      </c>
      <c r="K12" s="28" t="str">
        <f>IF(AND(C12=""),"",IF(ISNA(VLOOKUP(C12,'Master Sheet'!C$11:BV$188,7,FALSE)),"",VLOOKUP(C12,'Master Sheet'!C$11:BV$188,7,FALSE)))</f>
        <v/>
      </c>
      <c r="L12" s="21" t="str">
        <f>IF(AND(C12=""),"",IF(ISNA(VLOOKUP(C12,'Master Sheet'!C$11:BV$188,41,FALSE)),"",VLOOKUP(C12,'Master Sheet'!C$11:BV$188,41,FALSE)))</f>
        <v/>
      </c>
      <c r="M12" s="29" t="str">
        <f>IF(AND(C12=""),"",IF(ISNA(VLOOKUP(C12,'Master Sheet'!C$11:BV$188,7,FALSE)),"",VLOOKUP(C12,'Master Sheet'!C$11:BV$188,7,FALSE)))</f>
        <v/>
      </c>
      <c r="N12" s="28" t="str">
        <f>IF(AND(C12=""),"",IF(ISNA(VLOOKUP(C12,'Master Sheet'!C$11:BV$188,48,FALSE)),"",VLOOKUP(C12,'Master Sheet'!C$11:BV$188,48,FALSE)))</f>
        <v/>
      </c>
      <c r="O12" s="28" t="str">
        <f>IF(AND(C12=""),"",IF(ISNA(VLOOKUP(C12,'Master Sheet'!C$11:BV$188,7,FALSE)),"",VLOOKUP(C12,'Master Sheet'!C$11:BV$188,7,FALSE)))</f>
        <v/>
      </c>
      <c r="P12" s="28" t="str">
        <f>IF(AND(C12=""),"",IF(ISNA(VLOOKUP(C12,'Master Sheet'!C$11:BV$188,55,FALSE)),"",VLOOKUP(C12,'Master Sheet'!C$11:BV$188,55,FALSE)))</f>
        <v/>
      </c>
      <c r="Q12" s="28" t="str">
        <f>IF(AND(C12=""),"",IF(ISNA(VLOOKUP(C12,'Master Sheet'!C$11:BV$188,56,FALSE)),"",VLOOKUP(C12,'Master Sheet'!C$11:BV$188,56,FALSE)))</f>
        <v/>
      </c>
      <c r="R12" s="28" t="str">
        <f>IF(AND(C12=""),"",IF(ISNA(VLOOKUP(C12,'Master Sheet'!C$11:BV$188,62,FALSE)),"",VLOOKUP(C12,'Master Sheet'!C$11:BV$188,62,FALSE)))</f>
        <v/>
      </c>
      <c r="S12" s="21" t="str">
        <f>IF(AND(C12=""),"",IF(ISNA(VLOOKUP(C12,'Master Sheet'!C$11:BV$188,63,FALSE)),"",VLOOKUP(C12,'Master Sheet'!C$11:BV$188,63,FALSE)))</f>
        <v/>
      </c>
      <c r="T12" s="28" t="str">
        <f>IF(AND(C12=""),"",IF(ISNA(VLOOKUP(C12,'Master Sheet'!C$11:BV$188,69,FALSE)),"",VLOOKUP(C12,'Master Sheet'!C$11:BV$188,69,FALSE)))</f>
        <v/>
      </c>
      <c r="U12" s="21" t="str">
        <f>IF(AND(C12=""),"",IF(ISNA(VLOOKUP(C12,'Master Sheet'!C$11:BV$188,70,FALSE)),"",VLOOKUP(C12,'Master Sheet'!C$11:BV$188,70,FALSE)))</f>
        <v/>
      </c>
      <c r="Y12" s="110"/>
      <c r="Z12" s="110"/>
      <c r="AA12" s="110"/>
    </row>
    <row r="13" spans="1:27" ht="15" customHeight="1" x14ac:dyDescent="0.25">
      <c r="A13" s="12">
        <v>5</v>
      </c>
      <c r="B13" s="50" t="str">
        <f>IF(AND(C13=""),"",IF(ISNA(VLOOKUP(A13,'Master Sheet'!A$11:BY$187,2,FALSE)),"",VLOOKUP(A13,'Master Sheet'!A$11:BY$187,2,FALSE)))</f>
        <v/>
      </c>
      <c r="C13" s="20" t="str">
        <f>IF(AND('Master Sheet'!C15=""),"",'Master Sheet'!C15)</f>
        <v/>
      </c>
      <c r="D13" s="21" t="str">
        <f>IF(AND(C13=""),"",IF(ISNA(VLOOKUP(C13,'Master Sheet'!C$11:BV$188,13,FALSE)),"",VLOOKUP(C13,'Master Sheet'!C$11:BV$188,13,FALSE)))</f>
        <v/>
      </c>
      <c r="E13" s="21" t="str">
        <f>IF(AND(C13=""),"",IF(ISNA(VLOOKUP(C13,'Master Sheet'!C$11:BV$188,7,FALSE)),"",VLOOKUP(C13,'Master Sheet'!C$11:BV$188,7,FALSE)))</f>
        <v/>
      </c>
      <c r="F13" s="21" t="str">
        <f>IF(AND(C13=""),"",IF(ISNA(VLOOKUP(C13,'Master Sheet'!C$11:BV$188,20,FALSE)),"",VLOOKUP(C13,'Master Sheet'!C$11:BV$188,20,FALSE)))</f>
        <v/>
      </c>
      <c r="G13" s="28" t="str">
        <f>IF(AND(C13=""),"",IF(ISNA(VLOOKUP(C13,'Master Sheet'!C$11:BV$188,7,FALSE)),"",VLOOKUP(C13,'Master Sheet'!C$11:BV$188,7,FALSE)))</f>
        <v/>
      </c>
      <c r="H13" s="21" t="str">
        <f>IF(AND(C13=""),"",IF(ISNA(VLOOKUP(C13,'Master Sheet'!C$11:BV$188,27,FALSE)),"",VLOOKUP(C13,'Master Sheet'!C$11:BV$188,27,FALSE)))</f>
        <v/>
      </c>
      <c r="I13" s="28" t="str">
        <f>IF(AND(C13=""),"",IF(ISNA(VLOOKUP(C13,'Master Sheet'!C$11:BV$188,7,FALSE)),"",VLOOKUP(C13,'Master Sheet'!C$11:BV$188,7,FALSE)))</f>
        <v/>
      </c>
      <c r="J13" s="21" t="str">
        <f>IF(AND(C13=""),"",IF(ISNA(VLOOKUP(C13,'Master Sheet'!C$11:BV$188,34,FALSE)),"",VLOOKUP(C13,'Master Sheet'!C$11:BV$188,34,FALSE)))</f>
        <v/>
      </c>
      <c r="K13" s="28" t="str">
        <f>IF(AND(C13=""),"",IF(ISNA(VLOOKUP(C13,'Master Sheet'!C$11:BV$188,7,FALSE)),"",VLOOKUP(C13,'Master Sheet'!C$11:BV$188,7,FALSE)))</f>
        <v/>
      </c>
      <c r="L13" s="21" t="str">
        <f>IF(AND(C13=""),"",IF(ISNA(VLOOKUP(C13,'Master Sheet'!C$11:BV$188,41,FALSE)),"",VLOOKUP(C13,'Master Sheet'!C$11:BV$188,41,FALSE)))</f>
        <v/>
      </c>
      <c r="M13" s="29" t="str">
        <f>IF(AND(C13=""),"",IF(ISNA(VLOOKUP(C13,'Master Sheet'!C$11:BV$188,7,FALSE)),"",VLOOKUP(C13,'Master Sheet'!C$11:BV$188,7,FALSE)))</f>
        <v/>
      </c>
      <c r="N13" s="28" t="str">
        <f>IF(AND(C13=""),"",IF(ISNA(VLOOKUP(C13,'Master Sheet'!C$11:BV$188,48,FALSE)),"",VLOOKUP(C13,'Master Sheet'!C$11:BV$188,48,FALSE)))</f>
        <v/>
      </c>
      <c r="O13" s="28" t="str">
        <f>IF(AND(C13=""),"",IF(ISNA(VLOOKUP(C13,'Master Sheet'!C$11:BV$188,7,FALSE)),"",VLOOKUP(C13,'Master Sheet'!C$11:BV$188,7,FALSE)))</f>
        <v/>
      </c>
      <c r="P13" s="28" t="str">
        <f>IF(AND(C13=""),"",IF(ISNA(VLOOKUP(C13,'Master Sheet'!C$11:BV$188,55,FALSE)),"",VLOOKUP(C13,'Master Sheet'!C$11:BV$188,55,FALSE)))</f>
        <v/>
      </c>
      <c r="Q13" s="28" t="str">
        <f>IF(AND(C13=""),"",IF(ISNA(VLOOKUP(C13,'Master Sheet'!C$11:BV$188,56,FALSE)),"",VLOOKUP(C13,'Master Sheet'!C$11:BV$188,56,FALSE)))</f>
        <v/>
      </c>
      <c r="R13" s="28" t="str">
        <f>IF(AND(C13=""),"",IF(ISNA(VLOOKUP(C13,'Master Sheet'!C$11:BV$188,62,FALSE)),"",VLOOKUP(C13,'Master Sheet'!C$11:BV$188,62,FALSE)))</f>
        <v/>
      </c>
      <c r="S13" s="21" t="str">
        <f>IF(AND(C13=""),"",IF(ISNA(VLOOKUP(C13,'Master Sheet'!C$11:BV$188,63,FALSE)),"",VLOOKUP(C13,'Master Sheet'!C$11:BV$188,63,FALSE)))</f>
        <v/>
      </c>
      <c r="T13" s="28" t="str">
        <f>IF(AND(C13=""),"",IF(ISNA(VLOOKUP(C13,'Master Sheet'!C$11:BV$188,69,FALSE)),"",VLOOKUP(C13,'Master Sheet'!C$11:BV$188,69,FALSE)))</f>
        <v/>
      </c>
      <c r="U13" s="21" t="str">
        <f>IF(AND(C13=""),"",IF(ISNA(VLOOKUP(C13,'Master Sheet'!C$11:BV$188,70,FALSE)),"",VLOOKUP(C13,'Master Sheet'!C$11:BV$188,70,FALSE)))</f>
        <v/>
      </c>
      <c r="Y13" s="110"/>
      <c r="Z13" s="110"/>
      <c r="AA13" s="110"/>
    </row>
    <row r="14" spans="1:27" ht="15" customHeight="1" x14ac:dyDescent="0.25">
      <c r="A14" s="12">
        <v>6</v>
      </c>
      <c r="B14" s="50" t="str">
        <f>IF(AND(C14=""),"",IF(ISNA(VLOOKUP(A14,'Master Sheet'!A$11:BY$187,2,FALSE)),"",VLOOKUP(A14,'Master Sheet'!A$11:BY$187,2,FALSE)))</f>
        <v/>
      </c>
      <c r="C14" s="20" t="str">
        <f>IF(AND('Master Sheet'!C16=""),"",'Master Sheet'!C16)</f>
        <v/>
      </c>
      <c r="D14" s="21" t="str">
        <f>IF(AND(C14=""),"",IF(ISNA(VLOOKUP(C14,'Master Sheet'!C$11:BV$188,13,FALSE)),"",VLOOKUP(C14,'Master Sheet'!C$11:BV$188,13,FALSE)))</f>
        <v/>
      </c>
      <c r="E14" s="21" t="str">
        <f>IF(AND(C14=""),"",IF(ISNA(VLOOKUP(C14,'Master Sheet'!C$11:BV$188,7,FALSE)),"",VLOOKUP(C14,'Master Sheet'!C$11:BV$188,7,FALSE)))</f>
        <v/>
      </c>
      <c r="F14" s="21" t="str">
        <f>IF(AND(C14=""),"",IF(ISNA(VLOOKUP(C14,'Master Sheet'!C$11:BV$188,20,FALSE)),"",VLOOKUP(C14,'Master Sheet'!C$11:BV$188,20,FALSE)))</f>
        <v/>
      </c>
      <c r="G14" s="28" t="str">
        <f>IF(AND(C14=""),"",IF(ISNA(VLOOKUP(C14,'Master Sheet'!C$11:BV$188,7,FALSE)),"",VLOOKUP(C14,'Master Sheet'!C$11:BV$188,7,FALSE)))</f>
        <v/>
      </c>
      <c r="H14" s="21" t="str">
        <f>IF(AND(C14=""),"",IF(ISNA(VLOOKUP(C14,'Master Sheet'!C$11:BV$188,27,FALSE)),"",VLOOKUP(C14,'Master Sheet'!C$11:BV$188,27,FALSE)))</f>
        <v/>
      </c>
      <c r="I14" s="28" t="str">
        <f>IF(AND(C14=""),"",IF(ISNA(VLOOKUP(C14,'Master Sheet'!C$11:BV$188,7,FALSE)),"",VLOOKUP(C14,'Master Sheet'!C$11:BV$188,7,FALSE)))</f>
        <v/>
      </c>
      <c r="J14" s="21" t="str">
        <f>IF(AND(C14=""),"",IF(ISNA(VLOOKUP(C14,'Master Sheet'!C$11:BV$188,34,FALSE)),"",VLOOKUP(C14,'Master Sheet'!C$11:BV$188,34,FALSE)))</f>
        <v/>
      </c>
      <c r="K14" s="28" t="str">
        <f>IF(AND(C14=""),"",IF(ISNA(VLOOKUP(C14,'Master Sheet'!C$11:BV$188,7,FALSE)),"",VLOOKUP(C14,'Master Sheet'!C$11:BV$188,7,FALSE)))</f>
        <v/>
      </c>
      <c r="L14" s="21" t="str">
        <f>IF(AND(C14=""),"",IF(ISNA(VLOOKUP(C14,'Master Sheet'!C$11:BV$188,41,FALSE)),"",VLOOKUP(C14,'Master Sheet'!C$11:BV$188,41,FALSE)))</f>
        <v/>
      </c>
      <c r="M14" s="29" t="str">
        <f>IF(AND(C14=""),"",IF(ISNA(VLOOKUP(C14,'Master Sheet'!C$11:BV$188,7,FALSE)),"",VLOOKUP(C14,'Master Sheet'!C$11:BV$188,7,FALSE)))</f>
        <v/>
      </c>
      <c r="N14" s="28" t="str">
        <f>IF(AND(C14=""),"",IF(ISNA(VLOOKUP(C14,'Master Sheet'!C$11:BV$188,48,FALSE)),"",VLOOKUP(C14,'Master Sheet'!C$11:BV$188,48,FALSE)))</f>
        <v/>
      </c>
      <c r="O14" s="28" t="str">
        <f>IF(AND(C14=""),"",IF(ISNA(VLOOKUP(C14,'Master Sheet'!C$11:BV$188,7,FALSE)),"",VLOOKUP(C14,'Master Sheet'!C$11:BV$188,7,FALSE)))</f>
        <v/>
      </c>
      <c r="P14" s="28" t="str">
        <f>IF(AND(C14=""),"",IF(ISNA(VLOOKUP(C14,'Master Sheet'!C$11:BV$188,55,FALSE)),"",VLOOKUP(C14,'Master Sheet'!C$11:BV$188,55,FALSE)))</f>
        <v/>
      </c>
      <c r="Q14" s="28" t="str">
        <f>IF(AND(C14=""),"",IF(ISNA(VLOOKUP(C14,'Master Sheet'!C$11:BV$188,56,FALSE)),"",VLOOKUP(C14,'Master Sheet'!C$11:BV$188,56,FALSE)))</f>
        <v/>
      </c>
      <c r="R14" s="28" t="str">
        <f>IF(AND(C14=""),"",IF(ISNA(VLOOKUP(C14,'Master Sheet'!C$11:BV$188,62,FALSE)),"",VLOOKUP(C14,'Master Sheet'!C$11:BV$188,62,FALSE)))</f>
        <v/>
      </c>
      <c r="S14" s="21" t="str">
        <f>IF(AND(C14=""),"",IF(ISNA(VLOOKUP(C14,'Master Sheet'!C$11:BV$188,63,FALSE)),"",VLOOKUP(C14,'Master Sheet'!C$11:BV$188,63,FALSE)))</f>
        <v/>
      </c>
      <c r="T14" s="28" t="str">
        <f>IF(AND(C14=""),"",IF(ISNA(VLOOKUP(C14,'Master Sheet'!C$11:BV$188,69,FALSE)),"",VLOOKUP(C14,'Master Sheet'!C$11:BV$188,69,FALSE)))</f>
        <v/>
      </c>
      <c r="U14" s="21" t="str">
        <f>IF(AND(C14=""),"",IF(ISNA(VLOOKUP(C14,'Master Sheet'!C$11:BV$188,70,FALSE)),"",VLOOKUP(C14,'Master Sheet'!C$11:BV$188,70,FALSE)))</f>
        <v/>
      </c>
      <c r="Y14" s="110"/>
      <c r="Z14" s="110"/>
      <c r="AA14" s="110"/>
    </row>
    <row r="15" spans="1:27" ht="15" customHeight="1" x14ac:dyDescent="0.25">
      <c r="A15" s="12">
        <v>7</v>
      </c>
      <c r="B15" s="50" t="str">
        <f>IF(AND(C15=""),"",IF(ISNA(VLOOKUP(A15,'Master Sheet'!A$11:BY$187,2,FALSE)),"",VLOOKUP(A15,'Master Sheet'!A$11:BY$187,2,FALSE)))</f>
        <v/>
      </c>
      <c r="C15" s="20" t="str">
        <f>IF(AND('Master Sheet'!C17=""),"",'Master Sheet'!C17)</f>
        <v/>
      </c>
      <c r="D15" s="21" t="str">
        <f>IF(AND(C15=""),"",IF(ISNA(VLOOKUP(C15,'Master Sheet'!C$11:BV$188,13,FALSE)),"",VLOOKUP(C15,'Master Sheet'!C$11:BV$188,13,FALSE)))</f>
        <v/>
      </c>
      <c r="E15" s="21" t="str">
        <f>IF(AND(C15=""),"",IF(ISNA(VLOOKUP(C15,'Master Sheet'!C$11:BV$188,7,FALSE)),"",VLOOKUP(C15,'Master Sheet'!C$11:BV$188,7,FALSE)))</f>
        <v/>
      </c>
      <c r="F15" s="21" t="str">
        <f>IF(AND(C15=""),"",IF(ISNA(VLOOKUP(C15,'Master Sheet'!C$11:BV$188,20,FALSE)),"",VLOOKUP(C15,'Master Sheet'!C$11:BV$188,20,FALSE)))</f>
        <v/>
      </c>
      <c r="G15" s="28" t="str">
        <f>IF(AND(C15=""),"",IF(ISNA(VLOOKUP(C15,'Master Sheet'!C$11:BV$188,7,FALSE)),"",VLOOKUP(C15,'Master Sheet'!C$11:BV$188,7,FALSE)))</f>
        <v/>
      </c>
      <c r="H15" s="21" t="str">
        <f>IF(AND(C15=""),"",IF(ISNA(VLOOKUP(C15,'Master Sheet'!C$11:BV$188,27,FALSE)),"",VLOOKUP(C15,'Master Sheet'!C$11:BV$188,27,FALSE)))</f>
        <v/>
      </c>
      <c r="I15" s="28" t="str">
        <f>IF(AND(C15=""),"",IF(ISNA(VLOOKUP(C15,'Master Sheet'!C$11:BV$188,7,FALSE)),"",VLOOKUP(C15,'Master Sheet'!C$11:BV$188,7,FALSE)))</f>
        <v/>
      </c>
      <c r="J15" s="21" t="str">
        <f>IF(AND(C15=""),"",IF(ISNA(VLOOKUP(C15,'Master Sheet'!C$11:BV$188,34,FALSE)),"",VLOOKUP(C15,'Master Sheet'!C$11:BV$188,34,FALSE)))</f>
        <v/>
      </c>
      <c r="K15" s="28" t="str">
        <f>IF(AND(C15=""),"",IF(ISNA(VLOOKUP(C15,'Master Sheet'!C$11:BV$188,7,FALSE)),"",VLOOKUP(C15,'Master Sheet'!C$11:BV$188,7,FALSE)))</f>
        <v/>
      </c>
      <c r="L15" s="21" t="str">
        <f>IF(AND(C15=""),"",IF(ISNA(VLOOKUP(C15,'Master Sheet'!C$11:BV$188,41,FALSE)),"",VLOOKUP(C15,'Master Sheet'!C$11:BV$188,41,FALSE)))</f>
        <v/>
      </c>
      <c r="M15" s="29" t="str">
        <f>IF(AND(C15=""),"",IF(ISNA(VLOOKUP(C15,'Master Sheet'!C$11:BV$188,7,FALSE)),"",VLOOKUP(C15,'Master Sheet'!C$11:BV$188,7,FALSE)))</f>
        <v/>
      </c>
      <c r="N15" s="28" t="str">
        <f>IF(AND(C15=""),"",IF(ISNA(VLOOKUP(C15,'Master Sheet'!C$11:BV$188,48,FALSE)),"",VLOOKUP(C15,'Master Sheet'!C$11:BV$188,48,FALSE)))</f>
        <v/>
      </c>
      <c r="O15" s="28" t="str">
        <f>IF(AND(C15=""),"",IF(ISNA(VLOOKUP(C15,'Master Sheet'!C$11:BV$188,7,FALSE)),"",VLOOKUP(C15,'Master Sheet'!C$11:BV$188,7,FALSE)))</f>
        <v/>
      </c>
      <c r="P15" s="28" t="str">
        <f>IF(AND(C15=""),"",IF(ISNA(VLOOKUP(C15,'Master Sheet'!C$11:BV$188,55,FALSE)),"",VLOOKUP(C15,'Master Sheet'!C$11:BV$188,55,FALSE)))</f>
        <v/>
      </c>
      <c r="Q15" s="28" t="str">
        <f>IF(AND(C15=""),"",IF(ISNA(VLOOKUP(C15,'Master Sheet'!C$11:BV$188,56,FALSE)),"",VLOOKUP(C15,'Master Sheet'!C$11:BV$188,56,FALSE)))</f>
        <v/>
      </c>
      <c r="R15" s="28" t="str">
        <f>IF(AND(C15=""),"",IF(ISNA(VLOOKUP(C15,'Master Sheet'!C$11:BV$188,62,FALSE)),"",VLOOKUP(C15,'Master Sheet'!C$11:BV$188,62,FALSE)))</f>
        <v/>
      </c>
      <c r="S15" s="21" t="str">
        <f>IF(AND(C15=""),"",IF(ISNA(VLOOKUP(C15,'Master Sheet'!C$11:BV$188,63,FALSE)),"",VLOOKUP(C15,'Master Sheet'!C$11:BV$188,63,FALSE)))</f>
        <v/>
      </c>
      <c r="T15" s="28" t="str">
        <f>IF(AND(C15=""),"",IF(ISNA(VLOOKUP(C15,'Master Sheet'!C$11:BV$188,69,FALSE)),"",VLOOKUP(C15,'Master Sheet'!C$11:BV$188,69,FALSE)))</f>
        <v/>
      </c>
      <c r="U15" s="21" t="str">
        <f>IF(AND(C15=""),"",IF(ISNA(VLOOKUP(C15,'Master Sheet'!C$11:BV$188,70,FALSE)),"",VLOOKUP(C15,'Master Sheet'!C$11:BV$188,70,FALSE)))</f>
        <v/>
      </c>
      <c r="Y15" s="110"/>
      <c r="Z15" s="110"/>
      <c r="AA15" s="110"/>
    </row>
    <row r="16" spans="1:27" ht="15" customHeight="1" x14ac:dyDescent="0.25">
      <c r="A16" s="12">
        <v>8</v>
      </c>
      <c r="B16" s="50" t="str">
        <f>IF(AND(C16=""),"",IF(ISNA(VLOOKUP(A16,'Master Sheet'!A$11:BY$187,2,FALSE)),"",VLOOKUP(A16,'Master Sheet'!A$11:BY$187,2,FALSE)))</f>
        <v/>
      </c>
      <c r="C16" s="20" t="str">
        <f>IF(AND('Master Sheet'!C18=""),"",'Master Sheet'!C18)</f>
        <v/>
      </c>
      <c r="D16" s="21" t="str">
        <f>IF(AND(C16=""),"",IF(ISNA(VLOOKUP(C16,'Master Sheet'!C$11:BV$188,13,FALSE)),"",VLOOKUP(C16,'Master Sheet'!C$11:BV$188,13,FALSE)))</f>
        <v/>
      </c>
      <c r="E16" s="21" t="str">
        <f>IF(AND(C16=""),"",IF(ISNA(VLOOKUP(C16,'Master Sheet'!C$11:BV$188,7,FALSE)),"",VLOOKUP(C16,'Master Sheet'!C$11:BV$188,7,FALSE)))</f>
        <v/>
      </c>
      <c r="F16" s="21" t="str">
        <f>IF(AND(C16=""),"",IF(ISNA(VLOOKUP(C16,'Master Sheet'!C$11:BV$188,20,FALSE)),"",VLOOKUP(C16,'Master Sheet'!C$11:BV$188,20,FALSE)))</f>
        <v/>
      </c>
      <c r="G16" s="28" t="str">
        <f>IF(AND(C16=""),"",IF(ISNA(VLOOKUP(C16,'Master Sheet'!C$11:BV$188,7,FALSE)),"",VLOOKUP(C16,'Master Sheet'!C$11:BV$188,7,FALSE)))</f>
        <v/>
      </c>
      <c r="H16" s="21" t="str">
        <f>IF(AND(C16=""),"",IF(ISNA(VLOOKUP(C16,'Master Sheet'!C$11:BV$188,27,FALSE)),"",VLOOKUP(C16,'Master Sheet'!C$11:BV$188,27,FALSE)))</f>
        <v/>
      </c>
      <c r="I16" s="28" t="str">
        <f>IF(AND(C16=""),"",IF(ISNA(VLOOKUP(C16,'Master Sheet'!C$11:BV$188,7,FALSE)),"",VLOOKUP(C16,'Master Sheet'!C$11:BV$188,7,FALSE)))</f>
        <v/>
      </c>
      <c r="J16" s="21" t="str">
        <f>IF(AND(C16=""),"",IF(ISNA(VLOOKUP(C16,'Master Sheet'!C$11:BV$188,34,FALSE)),"",VLOOKUP(C16,'Master Sheet'!C$11:BV$188,34,FALSE)))</f>
        <v/>
      </c>
      <c r="K16" s="28" t="str">
        <f>IF(AND(C16=""),"",IF(ISNA(VLOOKUP(C16,'Master Sheet'!C$11:BV$188,7,FALSE)),"",VLOOKUP(C16,'Master Sheet'!C$11:BV$188,7,FALSE)))</f>
        <v/>
      </c>
      <c r="L16" s="21" t="str">
        <f>IF(AND(C16=""),"",IF(ISNA(VLOOKUP(C16,'Master Sheet'!C$11:BV$188,41,FALSE)),"",VLOOKUP(C16,'Master Sheet'!C$11:BV$188,41,FALSE)))</f>
        <v/>
      </c>
      <c r="M16" s="29" t="str">
        <f>IF(AND(C16=""),"",IF(ISNA(VLOOKUP(C16,'Master Sheet'!C$11:BV$188,7,FALSE)),"",VLOOKUP(C16,'Master Sheet'!C$11:BV$188,7,FALSE)))</f>
        <v/>
      </c>
      <c r="N16" s="28" t="str">
        <f>IF(AND(C16=""),"",IF(ISNA(VLOOKUP(C16,'Master Sheet'!C$11:BV$188,48,FALSE)),"",VLOOKUP(C16,'Master Sheet'!C$11:BV$188,48,FALSE)))</f>
        <v/>
      </c>
      <c r="O16" s="28" t="str">
        <f>IF(AND(C16=""),"",IF(ISNA(VLOOKUP(C16,'Master Sheet'!C$11:BV$188,7,FALSE)),"",VLOOKUP(C16,'Master Sheet'!C$11:BV$188,7,FALSE)))</f>
        <v/>
      </c>
      <c r="P16" s="28" t="str">
        <f>IF(AND(C16=""),"",IF(ISNA(VLOOKUP(C16,'Master Sheet'!C$11:BV$188,55,FALSE)),"",VLOOKUP(C16,'Master Sheet'!C$11:BV$188,55,FALSE)))</f>
        <v/>
      </c>
      <c r="Q16" s="28" t="str">
        <f>IF(AND(C16=""),"",IF(ISNA(VLOOKUP(C16,'Master Sheet'!C$11:BV$188,56,FALSE)),"",VLOOKUP(C16,'Master Sheet'!C$11:BV$188,56,FALSE)))</f>
        <v/>
      </c>
      <c r="R16" s="28" t="str">
        <f>IF(AND(C16=""),"",IF(ISNA(VLOOKUP(C16,'Master Sheet'!C$11:BV$188,62,FALSE)),"",VLOOKUP(C16,'Master Sheet'!C$11:BV$188,62,FALSE)))</f>
        <v/>
      </c>
      <c r="S16" s="21" t="str">
        <f>IF(AND(C16=""),"",IF(ISNA(VLOOKUP(C16,'Master Sheet'!C$11:BV$188,63,FALSE)),"",VLOOKUP(C16,'Master Sheet'!C$11:BV$188,63,FALSE)))</f>
        <v/>
      </c>
      <c r="T16" s="28" t="str">
        <f>IF(AND(C16=""),"",IF(ISNA(VLOOKUP(C16,'Master Sheet'!C$11:BV$188,69,FALSE)),"",VLOOKUP(C16,'Master Sheet'!C$11:BV$188,69,FALSE)))</f>
        <v/>
      </c>
      <c r="U16" s="21" t="str">
        <f>IF(AND(C16=""),"",IF(ISNA(VLOOKUP(C16,'Master Sheet'!C$11:BV$188,70,FALSE)),"",VLOOKUP(C16,'Master Sheet'!C$11:BV$188,70,FALSE)))</f>
        <v/>
      </c>
      <c r="Y16" s="110"/>
      <c r="Z16" s="110"/>
      <c r="AA16" s="110"/>
    </row>
    <row r="17" spans="1:27" ht="15" customHeight="1" x14ac:dyDescent="0.25">
      <c r="A17" s="12">
        <v>9</v>
      </c>
      <c r="B17" s="50" t="str">
        <f>IF(AND(C17=""),"",IF(ISNA(VLOOKUP(A17,'Master Sheet'!A$11:BY$187,2,FALSE)),"",VLOOKUP(A17,'Master Sheet'!A$11:BY$187,2,FALSE)))</f>
        <v/>
      </c>
      <c r="C17" s="20" t="str">
        <f>IF(AND('Master Sheet'!C19=""),"",'Master Sheet'!C19)</f>
        <v/>
      </c>
      <c r="D17" s="21" t="str">
        <f>IF(AND(C17=""),"",IF(ISNA(VLOOKUP(C17,'Master Sheet'!C$11:BV$188,13,FALSE)),"",VLOOKUP(C17,'Master Sheet'!C$11:BV$188,13,FALSE)))</f>
        <v/>
      </c>
      <c r="E17" s="21" t="str">
        <f>IF(AND(C17=""),"",IF(ISNA(VLOOKUP(C17,'Master Sheet'!C$11:BV$188,7,FALSE)),"",VLOOKUP(C17,'Master Sheet'!C$11:BV$188,7,FALSE)))</f>
        <v/>
      </c>
      <c r="F17" s="21" t="str">
        <f>IF(AND(C17=""),"",IF(ISNA(VLOOKUP(C17,'Master Sheet'!C$11:BV$188,20,FALSE)),"",VLOOKUP(C17,'Master Sheet'!C$11:BV$188,20,FALSE)))</f>
        <v/>
      </c>
      <c r="G17" s="28" t="str">
        <f>IF(AND(C17=""),"",IF(ISNA(VLOOKUP(C17,'Master Sheet'!C$11:BV$188,7,FALSE)),"",VLOOKUP(C17,'Master Sheet'!C$11:BV$188,7,FALSE)))</f>
        <v/>
      </c>
      <c r="H17" s="21" t="str">
        <f>IF(AND(C17=""),"",IF(ISNA(VLOOKUP(C17,'Master Sheet'!C$11:BV$188,27,FALSE)),"",VLOOKUP(C17,'Master Sheet'!C$11:BV$188,27,FALSE)))</f>
        <v/>
      </c>
      <c r="I17" s="28" t="str">
        <f>IF(AND(C17=""),"",IF(ISNA(VLOOKUP(C17,'Master Sheet'!C$11:BV$188,7,FALSE)),"",VLOOKUP(C17,'Master Sheet'!C$11:BV$188,7,FALSE)))</f>
        <v/>
      </c>
      <c r="J17" s="21" t="str">
        <f>IF(AND(C17=""),"",IF(ISNA(VLOOKUP(C17,'Master Sheet'!C$11:BV$188,34,FALSE)),"",VLOOKUP(C17,'Master Sheet'!C$11:BV$188,34,FALSE)))</f>
        <v/>
      </c>
      <c r="K17" s="28" t="str">
        <f>IF(AND(C17=""),"",IF(ISNA(VLOOKUP(C17,'Master Sheet'!C$11:BV$188,7,FALSE)),"",VLOOKUP(C17,'Master Sheet'!C$11:BV$188,7,FALSE)))</f>
        <v/>
      </c>
      <c r="L17" s="21" t="str">
        <f>IF(AND(C17=""),"",IF(ISNA(VLOOKUP(C17,'Master Sheet'!C$11:BV$188,41,FALSE)),"",VLOOKUP(C17,'Master Sheet'!C$11:BV$188,41,FALSE)))</f>
        <v/>
      </c>
      <c r="M17" s="29" t="str">
        <f>IF(AND(C17=""),"",IF(ISNA(VLOOKUP(C17,'Master Sheet'!C$11:BV$188,7,FALSE)),"",VLOOKUP(C17,'Master Sheet'!C$11:BV$188,7,FALSE)))</f>
        <v/>
      </c>
      <c r="N17" s="28" t="str">
        <f>IF(AND(C17=""),"",IF(ISNA(VLOOKUP(C17,'Master Sheet'!C$11:BV$188,48,FALSE)),"",VLOOKUP(C17,'Master Sheet'!C$11:BV$188,48,FALSE)))</f>
        <v/>
      </c>
      <c r="O17" s="28" t="str">
        <f>IF(AND(C17=""),"",IF(ISNA(VLOOKUP(C17,'Master Sheet'!C$11:BV$188,7,FALSE)),"",VLOOKUP(C17,'Master Sheet'!C$11:BV$188,7,FALSE)))</f>
        <v/>
      </c>
      <c r="P17" s="28" t="str">
        <f>IF(AND(C17=""),"",IF(ISNA(VLOOKUP(C17,'Master Sheet'!C$11:BV$188,55,FALSE)),"",VLOOKUP(C17,'Master Sheet'!C$11:BV$188,55,FALSE)))</f>
        <v/>
      </c>
      <c r="Q17" s="28" t="str">
        <f>IF(AND(C17=""),"",IF(ISNA(VLOOKUP(C17,'Master Sheet'!C$11:BV$188,56,FALSE)),"",VLOOKUP(C17,'Master Sheet'!C$11:BV$188,56,FALSE)))</f>
        <v/>
      </c>
      <c r="R17" s="28" t="str">
        <f>IF(AND(C17=""),"",IF(ISNA(VLOOKUP(C17,'Master Sheet'!C$11:BV$188,62,FALSE)),"",VLOOKUP(C17,'Master Sheet'!C$11:BV$188,62,FALSE)))</f>
        <v/>
      </c>
      <c r="S17" s="21" t="str">
        <f>IF(AND(C17=""),"",IF(ISNA(VLOOKUP(C17,'Master Sheet'!C$11:BV$188,63,FALSE)),"",VLOOKUP(C17,'Master Sheet'!C$11:BV$188,63,FALSE)))</f>
        <v/>
      </c>
      <c r="T17" s="28" t="str">
        <f>IF(AND(C17=""),"",IF(ISNA(VLOOKUP(C17,'Master Sheet'!C$11:BV$188,69,FALSE)),"",VLOOKUP(C17,'Master Sheet'!C$11:BV$188,69,FALSE)))</f>
        <v/>
      </c>
      <c r="U17" s="21" t="str">
        <f>IF(AND(C17=""),"",IF(ISNA(VLOOKUP(C17,'Master Sheet'!C$11:BV$188,70,FALSE)),"",VLOOKUP(C17,'Master Sheet'!C$11:BV$188,70,FALSE)))</f>
        <v/>
      </c>
      <c r="Y17" s="110"/>
      <c r="Z17" s="110"/>
      <c r="AA17" s="110"/>
    </row>
    <row r="18" spans="1:27" ht="15" customHeight="1" x14ac:dyDescent="0.25">
      <c r="A18" s="12">
        <v>10</v>
      </c>
      <c r="B18" s="50" t="str">
        <f>IF(AND(C18=""),"",IF(ISNA(VLOOKUP(A18,'Master Sheet'!A$11:BY$187,2,FALSE)),"",VLOOKUP(A18,'Master Sheet'!A$11:BY$187,2,FALSE)))</f>
        <v/>
      </c>
      <c r="C18" s="20" t="str">
        <f>IF(AND('Master Sheet'!C20=""),"",'Master Sheet'!C20)</f>
        <v/>
      </c>
      <c r="D18" s="21" t="str">
        <f>IF(AND(C18=""),"",IF(ISNA(VLOOKUP(C18,'Master Sheet'!C$11:BV$188,13,FALSE)),"",VLOOKUP(C18,'Master Sheet'!C$11:BV$188,13,FALSE)))</f>
        <v/>
      </c>
      <c r="E18" s="21" t="str">
        <f>IF(AND(C18=""),"",IF(ISNA(VLOOKUP(C18,'Master Sheet'!C$11:BV$188,7,FALSE)),"",VLOOKUP(C18,'Master Sheet'!C$11:BV$188,7,FALSE)))</f>
        <v/>
      </c>
      <c r="F18" s="21" t="str">
        <f>IF(AND(C18=""),"",IF(ISNA(VLOOKUP(C18,'Master Sheet'!C$11:BV$188,20,FALSE)),"",VLOOKUP(C18,'Master Sheet'!C$11:BV$188,20,FALSE)))</f>
        <v/>
      </c>
      <c r="G18" s="28" t="str">
        <f>IF(AND(C18=""),"",IF(ISNA(VLOOKUP(C18,'Master Sheet'!C$11:BV$188,7,FALSE)),"",VLOOKUP(C18,'Master Sheet'!C$11:BV$188,7,FALSE)))</f>
        <v/>
      </c>
      <c r="H18" s="21" t="str">
        <f>IF(AND(C18=""),"",IF(ISNA(VLOOKUP(C18,'Master Sheet'!C$11:BV$188,27,FALSE)),"",VLOOKUP(C18,'Master Sheet'!C$11:BV$188,27,FALSE)))</f>
        <v/>
      </c>
      <c r="I18" s="28" t="str">
        <f>IF(AND(C18=""),"",IF(ISNA(VLOOKUP(C18,'Master Sheet'!C$11:BV$188,7,FALSE)),"",VLOOKUP(C18,'Master Sheet'!C$11:BV$188,7,FALSE)))</f>
        <v/>
      </c>
      <c r="J18" s="21" t="str">
        <f>IF(AND(C18=""),"",IF(ISNA(VLOOKUP(C18,'Master Sheet'!C$11:BV$188,34,FALSE)),"",VLOOKUP(C18,'Master Sheet'!C$11:BV$188,34,FALSE)))</f>
        <v/>
      </c>
      <c r="K18" s="28" t="str">
        <f>IF(AND(C18=""),"",IF(ISNA(VLOOKUP(C18,'Master Sheet'!C$11:BV$188,7,FALSE)),"",VLOOKUP(C18,'Master Sheet'!C$11:BV$188,7,FALSE)))</f>
        <v/>
      </c>
      <c r="L18" s="21" t="str">
        <f>IF(AND(C18=""),"",IF(ISNA(VLOOKUP(C18,'Master Sheet'!C$11:BV$188,41,FALSE)),"",VLOOKUP(C18,'Master Sheet'!C$11:BV$188,41,FALSE)))</f>
        <v/>
      </c>
      <c r="M18" s="29" t="str">
        <f>IF(AND(C18=""),"",IF(ISNA(VLOOKUP(C18,'Master Sheet'!C$11:BV$188,7,FALSE)),"",VLOOKUP(C18,'Master Sheet'!C$11:BV$188,7,FALSE)))</f>
        <v/>
      </c>
      <c r="N18" s="28" t="str">
        <f>IF(AND(C18=""),"",IF(ISNA(VLOOKUP(C18,'Master Sheet'!C$11:BV$188,48,FALSE)),"",VLOOKUP(C18,'Master Sheet'!C$11:BV$188,48,FALSE)))</f>
        <v/>
      </c>
      <c r="O18" s="28" t="str">
        <f>IF(AND(C18=""),"",IF(ISNA(VLOOKUP(C18,'Master Sheet'!C$11:BV$188,7,FALSE)),"",VLOOKUP(C18,'Master Sheet'!C$11:BV$188,7,FALSE)))</f>
        <v/>
      </c>
      <c r="P18" s="28" t="str">
        <f>IF(AND(C18=""),"",IF(ISNA(VLOOKUP(C18,'Master Sheet'!C$11:BV$188,55,FALSE)),"",VLOOKUP(C18,'Master Sheet'!C$11:BV$188,55,FALSE)))</f>
        <v/>
      </c>
      <c r="Q18" s="28" t="str">
        <f>IF(AND(C18=""),"",IF(ISNA(VLOOKUP(C18,'Master Sheet'!C$11:BV$188,56,FALSE)),"",VLOOKUP(C18,'Master Sheet'!C$11:BV$188,56,FALSE)))</f>
        <v/>
      </c>
      <c r="R18" s="28" t="str">
        <f>IF(AND(C18=""),"",IF(ISNA(VLOOKUP(C18,'Master Sheet'!C$11:BV$188,62,FALSE)),"",VLOOKUP(C18,'Master Sheet'!C$11:BV$188,62,FALSE)))</f>
        <v/>
      </c>
      <c r="S18" s="21" t="str">
        <f>IF(AND(C18=""),"",IF(ISNA(VLOOKUP(C18,'Master Sheet'!C$11:BV$188,63,FALSE)),"",VLOOKUP(C18,'Master Sheet'!C$11:BV$188,63,FALSE)))</f>
        <v/>
      </c>
      <c r="T18" s="28" t="str">
        <f>IF(AND(C18=""),"",IF(ISNA(VLOOKUP(C18,'Master Sheet'!C$11:BV$188,69,FALSE)),"",VLOOKUP(C18,'Master Sheet'!C$11:BV$188,69,FALSE)))</f>
        <v/>
      </c>
      <c r="U18" s="21" t="str">
        <f>IF(AND(C18=""),"",IF(ISNA(VLOOKUP(C18,'Master Sheet'!C$11:BV$188,70,FALSE)),"",VLOOKUP(C18,'Master Sheet'!C$11:BV$188,70,FALSE)))</f>
        <v/>
      </c>
      <c r="Y18" s="110"/>
      <c r="Z18" s="110"/>
      <c r="AA18" s="110"/>
    </row>
    <row r="19" spans="1:27" ht="15" customHeight="1" x14ac:dyDescent="0.25">
      <c r="A19" s="12">
        <v>11</v>
      </c>
      <c r="B19" s="50" t="str">
        <f>IF(AND(C19=""),"",IF(ISNA(VLOOKUP(A19,'Master Sheet'!A$11:BY$187,2,FALSE)),"",VLOOKUP(A19,'Master Sheet'!A$11:BY$187,2,FALSE)))</f>
        <v/>
      </c>
      <c r="C19" s="20" t="str">
        <f>IF(AND('Master Sheet'!C21=""),"",'Master Sheet'!C21)</f>
        <v/>
      </c>
      <c r="D19" s="21" t="str">
        <f>IF(AND(C19=""),"",IF(ISNA(VLOOKUP(C19,'Master Sheet'!C$11:BV$188,13,FALSE)),"",VLOOKUP(C19,'Master Sheet'!C$11:BV$188,13,FALSE)))</f>
        <v/>
      </c>
      <c r="E19" s="21" t="str">
        <f>IF(AND(C19=""),"",IF(ISNA(VLOOKUP(C19,'Master Sheet'!C$11:BV$188,7,FALSE)),"",VLOOKUP(C19,'Master Sheet'!C$11:BV$188,7,FALSE)))</f>
        <v/>
      </c>
      <c r="F19" s="21" t="str">
        <f>IF(AND(C19=""),"",IF(ISNA(VLOOKUP(C19,'Master Sheet'!C$11:BV$188,20,FALSE)),"",VLOOKUP(C19,'Master Sheet'!C$11:BV$188,20,FALSE)))</f>
        <v/>
      </c>
      <c r="G19" s="28" t="str">
        <f>IF(AND(C19=""),"",IF(ISNA(VLOOKUP(C19,'Master Sheet'!C$11:BV$188,7,FALSE)),"",VLOOKUP(C19,'Master Sheet'!C$11:BV$188,7,FALSE)))</f>
        <v/>
      </c>
      <c r="H19" s="21" t="str">
        <f>IF(AND(C19=""),"",IF(ISNA(VLOOKUP(C19,'Master Sheet'!C$11:BV$188,27,FALSE)),"",VLOOKUP(C19,'Master Sheet'!C$11:BV$188,27,FALSE)))</f>
        <v/>
      </c>
      <c r="I19" s="28" t="str">
        <f>IF(AND(C19=""),"",IF(ISNA(VLOOKUP(C19,'Master Sheet'!C$11:BV$188,7,FALSE)),"",VLOOKUP(C19,'Master Sheet'!C$11:BV$188,7,FALSE)))</f>
        <v/>
      </c>
      <c r="J19" s="21" t="str">
        <f>IF(AND(C19=""),"",IF(ISNA(VLOOKUP(C19,'Master Sheet'!C$11:BV$188,34,FALSE)),"",VLOOKUP(C19,'Master Sheet'!C$11:BV$188,34,FALSE)))</f>
        <v/>
      </c>
      <c r="K19" s="28" t="str">
        <f>IF(AND(C19=""),"",IF(ISNA(VLOOKUP(C19,'Master Sheet'!C$11:BV$188,7,FALSE)),"",VLOOKUP(C19,'Master Sheet'!C$11:BV$188,7,FALSE)))</f>
        <v/>
      </c>
      <c r="L19" s="21" t="str">
        <f>IF(AND(C19=""),"",IF(ISNA(VLOOKUP(C19,'Master Sheet'!C$11:BV$188,41,FALSE)),"",VLOOKUP(C19,'Master Sheet'!C$11:BV$188,41,FALSE)))</f>
        <v/>
      </c>
      <c r="M19" s="29" t="str">
        <f>IF(AND(C19=""),"",IF(ISNA(VLOOKUP(C19,'Master Sheet'!C$11:BV$188,7,FALSE)),"",VLOOKUP(C19,'Master Sheet'!C$11:BV$188,7,FALSE)))</f>
        <v/>
      </c>
      <c r="N19" s="28" t="str">
        <f>IF(AND(C19=""),"",IF(ISNA(VLOOKUP(C19,'Master Sheet'!C$11:BV$188,48,FALSE)),"",VLOOKUP(C19,'Master Sheet'!C$11:BV$188,48,FALSE)))</f>
        <v/>
      </c>
      <c r="O19" s="28" t="str">
        <f>IF(AND(C19=""),"",IF(ISNA(VLOOKUP(C19,'Master Sheet'!C$11:BV$188,7,FALSE)),"",VLOOKUP(C19,'Master Sheet'!C$11:BV$188,7,FALSE)))</f>
        <v/>
      </c>
      <c r="P19" s="28" t="str">
        <f>IF(AND(C19=""),"",IF(ISNA(VLOOKUP(C19,'Master Sheet'!C$11:BV$188,55,FALSE)),"",VLOOKUP(C19,'Master Sheet'!C$11:BV$188,55,FALSE)))</f>
        <v/>
      </c>
      <c r="Q19" s="28" t="str">
        <f>IF(AND(C19=""),"",IF(ISNA(VLOOKUP(C19,'Master Sheet'!C$11:BV$188,56,FALSE)),"",VLOOKUP(C19,'Master Sheet'!C$11:BV$188,56,FALSE)))</f>
        <v/>
      </c>
      <c r="R19" s="28" t="str">
        <f>IF(AND(C19=""),"",IF(ISNA(VLOOKUP(C19,'Master Sheet'!C$11:BV$188,62,FALSE)),"",VLOOKUP(C19,'Master Sheet'!C$11:BV$188,62,FALSE)))</f>
        <v/>
      </c>
      <c r="S19" s="21" t="str">
        <f>IF(AND(C19=""),"",IF(ISNA(VLOOKUP(C19,'Master Sheet'!C$11:BV$188,63,FALSE)),"",VLOOKUP(C19,'Master Sheet'!C$11:BV$188,63,FALSE)))</f>
        <v/>
      </c>
      <c r="T19" s="28" t="str">
        <f>IF(AND(C19=""),"",IF(ISNA(VLOOKUP(C19,'Master Sheet'!C$11:BV$188,69,FALSE)),"",VLOOKUP(C19,'Master Sheet'!C$11:BV$188,69,FALSE)))</f>
        <v/>
      </c>
      <c r="U19" s="21" t="str">
        <f>IF(AND(C19=""),"",IF(ISNA(VLOOKUP(C19,'Master Sheet'!C$11:BV$188,70,FALSE)),"",VLOOKUP(C19,'Master Sheet'!C$11:BV$188,70,FALSE)))</f>
        <v/>
      </c>
      <c r="Y19" s="110"/>
      <c r="Z19" s="110"/>
      <c r="AA19" s="110"/>
    </row>
    <row r="20" spans="1:27" ht="15" customHeight="1" x14ac:dyDescent="0.25">
      <c r="A20" s="12">
        <v>12</v>
      </c>
      <c r="B20" s="50" t="str">
        <f>IF(AND(C20=""),"",IF(ISNA(VLOOKUP(A20,'Master Sheet'!A$11:BY$187,2,FALSE)),"",VLOOKUP(A20,'Master Sheet'!A$11:BY$187,2,FALSE)))</f>
        <v/>
      </c>
      <c r="C20" s="20" t="str">
        <f>IF(AND('Master Sheet'!C22=""),"",'Master Sheet'!C22)</f>
        <v/>
      </c>
      <c r="D20" s="21" t="str">
        <f>IF(AND(C20=""),"",IF(ISNA(VLOOKUP(C20,'Master Sheet'!C$11:BV$188,13,FALSE)),"",VLOOKUP(C20,'Master Sheet'!C$11:BV$188,13,FALSE)))</f>
        <v/>
      </c>
      <c r="E20" s="21" t="str">
        <f>IF(AND(C20=""),"",IF(ISNA(VLOOKUP(C20,'Master Sheet'!C$11:BV$188,7,FALSE)),"",VLOOKUP(C20,'Master Sheet'!C$11:BV$188,7,FALSE)))</f>
        <v/>
      </c>
      <c r="F20" s="21" t="str">
        <f>IF(AND(C20=""),"",IF(ISNA(VLOOKUP(C20,'Master Sheet'!C$11:BV$188,20,FALSE)),"",VLOOKUP(C20,'Master Sheet'!C$11:BV$188,20,FALSE)))</f>
        <v/>
      </c>
      <c r="G20" s="28" t="str">
        <f>IF(AND(C20=""),"",IF(ISNA(VLOOKUP(C20,'Master Sheet'!C$11:BV$188,7,FALSE)),"",VLOOKUP(C20,'Master Sheet'!C$11:BV$188,7,FALSE)))</f>
        <v/>
      </c>
      <c r="H20" s="21" t="str">
        <f>IF(AND(C20=""),"",IF(ISNA(VLOOKUP(C20,'Master Sheet'!C$11:BV$188,27,FALSE)),"",VLOOKUP(C20,'Master Sheet'!C$11:BV$188,27,FALSE)))</f>
        <v/>
      </c>
      <c r="I20" s="28" t="str">
        <f>IF(AND(C20=""),"",IF(ISNA(VLOOKUP(C20,'Master Sheet'!C$11:BV$188,7,FALSE)),"",VLOOKUP(C20,'Master Sheet'!C$11:BV$188,7,FALSE)))</f>
        <v/>
      </c>
      <c r="J20" s="21" t="str">
        <f>IF(AND(C20=""),"",IF(ISNA(VLOOKUP(C20,'Master Sheet'!C$11:BV$188,34,FALSE)),"",VLOOKUP(C20,'Master Sheet'!C$11:BV$188,34,FALSE)))</f>
        <v/>
      </c>
      <c r="K20" s="28" t="str">
        <f>IF(AND(C20=""),"",IF(ISNA(VLOOKUP(C20,'Master Sheet'!C$11:BV$188,7,FALSE)),"",VLOOKUP(C20,'Master Sheet'!C$11:BV$188,7,FALSE)))</f>
        <v/>
      </c>
      <c r="L20" s="21" t="str">
        <f>IF(AND(C20=""),"",IF(ISNA(VLOOKUP(C20,'Master Sheet'!C$11:BV$188,41,FALSE)),"",VLOOKUP(C20,'Master Sheet'!C$11:BV$188,41,FALSE)))</f>
        <v/>
      </c>
      <c r="M20" s="29" t="str">
        <f>IF(AND(C20=""),"",IF(ISNA(VLOOKUP(C20,'Master Sheet'!C$11:BV$188,7,FALSE)),"",VLOOKUP(C20,'Master Sheet'!C$11:BV$188,7,FALSE)))</f>
        <v/>
      </c>
      <c r="N20" s="28" t="str">
        <f>IF(AND(C20=""),"",IF(ISNA(VLOOKUP(C20,'Master Sheet'!C$11:BV$188,48,FALSE)),"",VLOOKUP(C20,'Master Sheet'!C$11:BV$188,48,FALSE)))</f>
        <v/>
      </c>
      <c r="O20" s="28" t="str">
        <f>IF(AND(C20=""),"",IF(ISNA(VLOOKUP(C20,'Master Sheet'!C$11:BV$188,7,FALSE)),"",VLOOKUP(C20,'Master Sheet'!C$11:BV$188,7,FALSE)))</f>
        <v/>
      </c>
      <c r="P20" s="28" t="str">
        <f>IF(AND(C20=""),"",IF(ISNA(VLOOKUP(C20,'Master Sheet'!C$11:BV$188,55,FALSE)),"",VLOOKUP(C20,'Master Sheet'!C$11:BV$188,55,FALSE)))</f>
        <v/>
      </c>
      <c r="Q20" s="28" t="str">
        <f>IF(AND(C20=""),"",IF(ISNA(VLOOKUP(C20,'Master Sheet'!C$11:BV$188,56,FALSE)),"",VLOOKUP(C20,'Master Sheet'!C$11:BV$188,56,FALSE)))</f>
        <v/>
      </c>
      <c r="R20" s="28" t="str">
        <f>IF(AND(C20=""),"",IF(ISNA(VLOOKUP(C20,'Master Sheet'!C$11:BV$188,62,FALSE)),"",VLOOKUP(C20,'Master Sheet'!C$11:BV$188,62,FALSE)))</f>
        <v/>
      </c>
      <c r="S20" s="21" t="str">
        <f>IF(AND(C20=""),"",IF(ISNA(VLOOKUP(C20,'Master Sheet'!C$11:BV$188,63,FALSE)),"",VLOOKUP(C20,'Master Sheet'!C$11:BV$188,63,FALSE)))</f>
        <v/>
      </c>
      <c r="T20" s="28" t="str">
        <f>IF(AND(C20=""),"",IF(ISNA(VLOOKUP(C20,'Master Sheet'!C$11:BV$188,69,FALSE)),"",VLOOKUP(C20,'Master Sheet'!C$11:BV$188,69,FALSE)))</f>
        <v/>
      </c>
      <c r="U20" s="21" t="str">
        <f>IF(AND(C20=""),"",IF(ISNA(VLOOKUP(C20,'Master Sheet'!C$11:BV$188,70,FALSE)),"",VLOOKUP(C20,'Master Sheet'!C$11:BV$188,70,FALSE)))</f>
        <v/>
      </c>
      <c r="Y20" s="110"/>
      <c r="Z20" s="110"/>
      <c r="AA20" s="110"/>
    </row>
    <row r="21" spans="1:27" ht="15" customHeight="1" x14ac:dyDescent="0.25">
      <c r="A21" s="12">
        <v>13</v>
      </c>
      <c r="B21" s="50" t="str">
        <f>IF(AND(C21=""),"",IF(ISNA(VLOOKUP(A21,'Master Sheet'!A$11:BY$187,2,FALSE)),"",VLOOKUP(A21,'Master Sheet'!A$11:BY$187,2,FALSE)))</f>
        <v/>
      </c>
      <c r="C21" s="20" t="str">
        <f>IF(AND('Master Sheet'!C23=""),"",'Master Sheet'!C23)</f>
        <v/>
      </c>
      <c r="D21" s="21" t="str">
        <f>IF(AND(C21=""),"",IF(ISNA(VLOOKUP(C21,'Master Sheet'!C$11:BV$188,13,FALSE)),"",VLOOKUP(C21,'Master Sheet'!C$11:BV$188,13,FALSE)))</f>
        <v/>
      </c>
      <c r="E21" s="21" t="str">
        <f>IF(AND(C21=""),"",IF(ISNA(VLOOKUP(C21,'Master Sheet'!C$11:BV$188,7,FALSE)),"",VLOOKUP(C21,'Master Sheet'!C$11:BV$188,7,FALSE)))</f>
        <v/>
      </c>
      <c r="F21" s="21" t="str">
        <f>IF(AND(C21=""),"",IF(ISNA(VLOOKUP(C21,'Master Sheet'!C$11:BV$188,20,FALSE)),"",VLOOKUP(C21,'Master Sheet'!C$11:BV$188,20,FALSE)))</f>
        <v/>
      </c>
      <c r="G21" s="28" t="str">
        <f>IF(AND(C21=""),"",IF(ISNA(VLOOKUP(C21,'Master Sheet'!C$11:BV$188,7,FALSE)),"",VLOOKUP(C21,'Master Sheet'!C$11:BV$188,7,FALSE)))</f>
        <v/>
      </c>
      <c r="H21" s="21" t="str">
        <f>IF(AND(C21=""),"",IF(ISNA(VLOOKUP(C21,'Master Sheet'!C$11:BV$188,27,FALSE)),"",VLOOKUP(C21,'Master Sheet'!C$11:BV$188,27,FALSE)))</f>
        <v/>
      </c>
      <c r="I21" s="28" t="str">
        <f>IF(AND(C21=""),"",IF(ISNA(VLOOKUP(C21,'Master Sheet'!C$11:BV$188,7,FALSE)),"",VLOOKUP(C21,'Master Sheet'!C$11:BV$188,7,FALSE)))</f>
        <v/>
      </c>
      <c r="J21" s="21" t="str">
        <f>IF(AND(C21=""),"",IF(ISNA(VLOOKUP(C21,'Master Sheet'!C$11:BV$188,34,FALSE)),"",VLOOKUP(C21,'Master Sheet'!C$11:BV$188,34,FALSE)))</f>
        <v/>
      </c>
      <c r="K21" s="28" t="str">
        <f>IF(AND(C21=""),"",IF(ISNA(VLOOKUP(C21,'Master Sheet'!C$11:BV$188,7,FALSE)),"",VLOOKUP(C21,'Master Sheet'!C$11:BV$188,7,FALSE)))</f>
        <v/>
      </c>
      <c r="L21" s="21" t="str">
        <f>IF(AND(C21=""),"",IF(ISNA(VLOOKUP(C21,'Master Sheet'!C$11:BV$188,41,FALSE)),"",VLOOKUP(C21,'Master Sheet'!C$11:BV$188,41,FALSE)))</f>
        <v/>
      </c>
      <c r="M21" s="29" t="str">
        <f>IF(AND(C21=""),"",IF(ISNA(VLOOKUP(C21,'Master Sheet'!C$11:BV$188,7,FALSE)),"",VLOOKUP(C21,'Master Sheet'!C$11:BV$188,7,FALSE)))</f>
        <v/>
      </c>
      <c r="N21" s="28" t="str">
        <f>IF(AND(C21=""),"",IF(ISNA(VLOOKUP(C21,'Master Sheet'!C$11:BV$188,48,FALSE)),"",VLOOKUP(C21,'Master Sheet'!C$11:BV$188,48,FALSE)))</f>
        <v/>
      </c>
      <c r="O21" s="28" t="str">
        <f>IF(AND(C21=""),"",IF(ISNA(VLOOKUP(C21,'Master Sheet'!C$11:BV$188,7,FALSE)),"",VLOOKUP(C21,'Master Sheet'!C$11:BV$188,7,FALSE)))</f>
        <v/>
      </c>
      <c r="P21" s="28" t="str">
        <f>IF(AND(C21=""),"",IF(ISNA(VLOOKUP(C21,'Master Sheet'!C$11:BV$188,55,FALSE)),"",VLOOKUP(C21,'Master Sheet'!C$11:BV$188,55,FALSE)))</f>
        <v/>
      </c>
      <c r="Q21" s="28" t="str">
        <f>IF(AND(C21=""),"",IF(ISNA(VLOOKUP(C21,'Master Sheet'!C$11:BV$188,56,FALSE)),"",VLOOKUP(C21,'Master Sheet'!C$11:BV$188,56,FALSE)))</f>
        <v/>
      </c>
      <c r="R21" s="28" t="str">
        <f>IF(AND(C21=""),"",IF(ISNA(VLOOKUP(C21,'Master Sheet'!C$11:BV$188,62,FALSE)),"",VLOOKUP(C21,'Master Sheet'!C$11:BV$188,62,FALSE)))</f>
        <v/>
      </c>
      <c r="S21" s="21" t="str">
        <f>IF(AND(C21=""),"",IF(ISNA(VLOOKUP(C21,'Master Sheet'!C$11:BV$188,63,FALSE)),"",VLOOKUP(C21,'Master Sheet'!C$11:BV$188,63,FALSE)))</f>
        <v/>
      </c>
      <c r="T21" s="28" t="str">
        <f>IF(AND(C21=""),"",IF(ISNA(VLOOKUP(C21,'Master Sheet'!C$11:BV$188,69,FALSE)),"",VLOOKUP(C21,'Master Sheet'!C$11:BV$188,69,FALSE)))</f>
        <v/>
      </c>
      <c r="U21" s="21" t="str">
        <f>IF(AND(C21=""),"",IF(ISNA(VLOOKUP(C21,'Master Sheet'!C$11:BV$188,70,FALSE)),"",VLOOKUP(C21,'Master Sheet'!C$11:BV$188,70,FALSE)))</f>
        <v/>
      </c>
      <c r="Y21" s="110"/>
      <c r="Z21" s="110"/>
      <c r="AA21" s="110"/>
    </row>
    <row r="22" spans="1:27" ht="15" customHeight="1" x14ac:dyDescent="0.25">
      <c r="A22" s="12">
        <v>14</v>
      </c>
      <c r="B22" s="50" t="str">
        <f>IF(AND(C22=""),"",IF(ISNA(VLOOKUP(A22,'Master Sheet'!A$11:BY$187,2,FALSE)),"",VLOOKUP(A22,'Master Sheet'!A$11:BY$187,2,FALSE)))</f>
        <v/>
      </c>
      <c r="C22" s="20" t="str">
        <f>IF(AND('Master Sheet'!C24=""),"",'Master Sheet'!C24)</f>
        <v/>
      </c>
      <c r="D22" s="21" t="str">
        <f>IF(AND(C22=""),"",IF(ISNA(VLOOKUP(C22,'Master Sheet'!C$11:BV$188,13,FALSE)),"",VLOOKUP(C22,'Master Sheet'!C$11:BV$188,13,FALSE)))</f>
        <v/>
      </c>
      <c r="E22" s="21" t="str">
        <f>IF(AND(C22=""),"",IF(ISNA(VLOOKUP(C22,'Master Sheet'!C$11:BV$188,7,FALSE)),"",VLOOKUP(C22,'Master Sheet'!C$11:BV$188,7,FALSE)))</f>
        <v/>
      </c>
      <c r="F22" s="21" t="str">
        <f>IF(AND(C22=""),"",IF(ISNA(VLOOKUP(C22,'Master Sheet'!C$11:BV$188,20,FALSE)),"",VLOOKUP(C22,'Master Sheet'!C$11:BV$188,20,FALSE)))</f>
        <v/>
      </c>
      <c r="G22" s="28" t="str">
        <f>IF(AND(C22=""),"",IF(ISNA(VLOOKUP(C22,'Master Sheet'!C$11:BV$188,7,FALSE)),"",VLOOKUP(C22,'Master Sheet'!C$11:BV$188,7,FALSE)))</f>
        <v/>
      </c>
      <c r="H22" s="21" t="str">
        <f>IF(AND(C22=""),"",IF(ISNA(VLOOKUP(C22,'Master Sheet'!C$11:BV$188,27,FALSE)),"",VLOOKUP(C22,'Master Sheet'!C$11:BV$188,27,FALSE)))</f>
        <v/>
      </c>
      <c r="I22" s="28" t="str">
        <f>IF(AND(C22=""),"",IF(ISNA(VLOOKUP(C22,'Master Sheet'!C$11:BV$188,7,FALSE)),"",VLOOKUP(C22,'Master Sheet'!C$11:BV$188,7,FALSE)))</f>
        <v/>
      </c>
      <c r="J22" s="21" t="str">
        <f>IF(AND(C22=""),"",IF(ISNA(VLOOKUP(C22,'Master Sheet'!C$11:BV$188,34,FALSE)),"",VLOOKUP(C22,'Master Sheet'!C$11:BV$188,34,FALSE)))</f>
        <v/>
      </c>
      <c r="K22" s="28" t="str">
        <f>IF(AND(C22=""),"",IF(ISNA(VLOOKUP(C22,'Master Sheet'!C$11:BV$188,7,FALSE)),"",VLOOKUP(C22,'Master Sheet'!C$11:BV$188,7,FALSE)))</f>
        <v/>
      </c>
      <c r="L22" s="21" t="str">
        <f>IF(AND(C22=""),"",IF(ISNA(VLOOKUP(C22,'Master Sheet'!C$11:BV$188,41,FALSE)),"",VLOOKUP(C22,'Master Sheet'!C$11:BV$188,41,FALSE)))</f>
        <v/>
      </c>
      <c r="M22" s="29" t="str">
        <f>IF(AND(C22=""),"",IF(ISNA(VLOOKUP(C22,'Master Sheet'!C$11:BV$188,7,FALSE)),"",VLOOKUP(C22,'Master Sheet'!C$11:BV$188,7,FALSE)))</f>
        <v/>
      </c>
      <c r="N22" s="28" t="str">
        <f>IF(AND(C22=""),"",IF(ISNA(VLOOKUP(C22,'Master Sheet'!C$11:BV$188,48,FALSE)),"",VLOOKUP(C22,'Master Sheet'!C$11:BV$188,48,FALSE)))</f>
        <v/>
      </c>
      <c r="O22" s="28" t="str">
        <f>IF(AND(C22=""),"",IF(ISNA(VLOOKUP(C22,'Master Sheet'!C$11:BV$188,7,FALSE)),"",VLOOKUP(C22,'Master Sheet'!C$11:BV$188,7,FALSE)))</f>
        <v/>
      </c>
      <c r="P22" s="28" t="str">
        <f>IF(AND(C22=""),"",IF(ISNA(VLOOKUP(C22,'Master Sheet'!C$11:BV$188,55,FALSE)),"",VLOOKUP(C22,'Master Sheet'!C$11:BV$188,55,FALSE)))</f>
        <v/>
      </c>
      <c r="Q22" s="28" t="str">
        <f>IF(AND(C22=""),"",IF(ISNA(VLOOKUP(C22,'Master Sheet'!C$11:BV$188,56,FALSE)),"",VLOOKUP(C22,'Master Sheet'!C$11:BV$188,56,FALSE)))</f>
        <v/>
      </c>
      <c r="R22" s="28" t="str">
        <f>IF(AND(C22=""),"",IF(ISNA(VLOOKUP(C22,'Master Sheet'!C$11:BV$188,62,FALSE)),"",VLOOKUP(C22,'Master Sheet'!C$11:BV$188,62,FALSE)))</f>
        <v/>
      </c>
      <c r="S22" s="21" t="str">
        <f>IF(AND(C22=""),"",IF(ISNA(VLOOKUP(C22,'Master Sheet'!C$11:BV$188,63,FALSE)),"",VLOOKUP(C22,'Master Sheet'!C$11:BV$188,63,FALSE)))</f>
        <v/>
      </c>
      <c r="T22" s="28" t="str">
        <f>IF(AND(C22=""),"",IF(ISNA(VLOOKUP(C22,'Master Sheet'!C$11:BV$188,69,FALSE)),"",VLOOKUP(C22,'Master Sheet'!C$11:BV$188,69,FALSE)))</f>
        <v/>
      </c>
      <c r="U22" s="21" t="str">
        <f>IF(AND(C22=""),"",IF(ISNA(VLOOKUP(C22,'Master Sheet'!C$11:BV$188,70,FALSE)),"",VLOOKUP(C22,'Master Sheet'!C$11:BV$188,70,FALSE)))</f>
        <v/>
      </c>
      <c r="Y22" s="110"/>
      <c r="Z22" s="110"/>
      <c r="AA22" s="110"/>
    </row>
    <row r="23" spans="1:27" ht="15" customHeight="1" x14ac:dyDescent="0.25">
      <c r="A23" s="12">
        <v>15</v>
      </c>
      <c r="B23" s="50" t="str">
        <f>IF(AND(C23=""),"",IF(ISNA(VLOOKUP(A23,'Master Sheet'!A$11:BY$187,2,FALSE)),"",VLOOKUP(A23,'Master Sheet'!A$11:BY$187,2,FALSE)))</f>
        <v/>
      </c>
      <c r="C23" s="20" t="str">
        <f>IF(AND('Master Sheet'!C25=""),"",'Master Sheet'!C25)</f>
        <v/>
      </c>
      <c r="D23" s="21" t="str">
        <f>IF(AND(C23=""),"",IF(ISNA(VLOOKUP(C23,'Master Sheet'!C$11:BV$188,13,FALSE)),"",VLOOKUP(C23,'Master Sheet'!C$11:BV$188,13,FALSE)))</f>
        <v/>
      </c>
      <c r="E23" s="21" t="str">
        <f>IF(AND(C23=""),"",IF(ISNA(VLOOKUP(C23,'Master Sheet'!C$11:BV$188,7,FALSE)),"",VLOOKUP(C23,'Master Sheet'!C$11:BV$188,7,FALSE)))</f>
        <v/>
      </c>
      <c r="F23" s="21" t="str">
        <f>IF(AND(C23=""),"",IF(ISNA(VLOOKUP(C23,'Master Sheet'!C$11:BV$188,20,FALSE)),"",VLOOKUP(C23,'Master Sheet'!C$11:BV$188,20,FALSE)))</f>
        <v/>
      </c>
      <c r="G23" s="28" t="str">
        <f>IF(AND(C23=""),"",IF(ISNA(VLOOKUP(C23,'Master Sheet'!C$11:BV$188,7,FALSE)),"",VLOOKUP(C23,'Master Sheet'!C$11:BV$188,7,FALSE)))</f>
        <v/>
      </c>
      <c r="H23" s="21" t="str">
        <f>IF(AND(C23=""),"",IF(ISNA(VLOOKUP(C23,'Master Sheet'!C$11:BV$188,27,FALSE)),"",VLOOKUP(C23,'Master Sheet'!C$11:BV$188,27,FALSE)))</f>
        <v/>
      </c>
      <c r="I23" s="28" t="str">
        <f>IF(AND(C23=""),"",IF(ISNA(VLOOKUP(C23,'Master Sheet'!C$11:BV$188,7,FALSE)),"",VLOOKUP(C23,'Master Sheet'!C$11:BV$188,7,FALSE)))</f>
        <v/>
      </c>
      <c r="J23" s="21" t="str">
        <f>IF(AND(C23=""),"",IF(ISNA(VLOOKUP(C23,'Master Sheet'!C$11:BV$188,34,FALSE)),"",VLOOKUP(C23,'Master Sheet'!C$11:BV$188,34,FALSE)))</f>
        <v/>
      </c>
      <c r="K23" s="28" t="str">
        <f>IF(AND(C23=""),"",IF(ISNA(VLOOKUP(C23,'Master Sheet'!C$11:BV$188,7,FALSE)),"",VLOOKUP(C23,'Master Sheet'!C$11:BV$188,7,FALSE)))</f>
        <v/>
      </c>
      <c r="L23" s="21" t="str">
        <f>IF(AND(C23=""),"",IF(ISNA(VLOOKUP(C23,'Master Sheet'!C$11:BV$188,41,FALSE)),"",VLOOKUP(C23,'Master Sheet'!C$11:BV$188,41,FALSE)))</f>
        <v/>
      </c>
      <c r="M23" s="29" t="str">
        <f>IF(AND(C23=""),"",IF(ISNA(VLOOKUP(C23,'Master Sheet'!C$11:BV$188,7,FALSE)),"",VLOOKUP(C23,'Master Sheet'!C$11:BV$188,7,FALSE)))</f>
        <v/>
      </c>
      <c r="N23" s="28" t="str">
        <f>IF(AND(C23=""),"",IF(ISNA(VLOOKUP(C23,'Master Sheet'!C$11:BV$188,48,FALSE)),"",VLOOKUP(C23,'Master Sheet'!C$11:BV$188,48,FALSE)))</f>
        <v/>
      </c>
      <c r="O23" s="28" t="str">
        <f>IF(AND(C23=""),"",IF(ISNA(VLOOKUP(C23,'Master Sheet'!C$11:BV$188,7,FALSE)),"",VLOOKUP(C23,'Master Sheet'!C$11:BV$188,7,FALSE)))</f>
        <v/>
      </c>
      <c r="P23" s="28" t="str">
        <f>IF(AND(C23=""),"",IF(ISNA(VLOOKUP(C23,'Master Sheet'!C$11:BV$188,55,FALSE)),"",VLOOKUP(C23,'Master Sheet'!C$11:BV$188,55,FALSE)))</f>
        <v/>
      </c>
      <c r="Q23" s="28" t="str">
        <f>IF(AND(C23=""),"",IF(ISNA(VLOOKUP(C23,'Master Sheet'!C$11:BV$188,56,FALSE)),"",VLOOKUP(C23,'Master Sheet'!C$11:BV$188,56,FALSE)))</f>
        <v/>
      </c>
      <c r="R23" s="28" t="str">
        <f>IF(AND(C23=""),"",IF(ISNA(VLOOKUP(C23,'Master Sheet'!C$11:BV$188,62,FALSE)),"",VLOOKUP(C23,'Master Sheet'!C$11:BV$188,62,FALSE)))</f>
        <v/>
      </c>
      <c r="S23" s="21" t="str">
        <f>IF(AND(C23=""),"",IF(ISNA(VLOOKUP(C23,'Master Sheet'!C$11:BV$188,63,FALSE)),"",VLOOKUP(C23,'Master Sheet'!C$11:BV$188,63,FALSE)))</f>
        <v/>
      </c>
      <c r="T23" s="28" t="str">
        <f>IF(AND(C23=""),"",IF(ISNA(VLOOKUP(C23,'Master Sheet'!C$11:BV$188,69,FALSE)),"",VLOOKUP(C23,'Master Sheet'!C$11:BV$188,69,FALSE)))</f>
        <v/>
      </c>
      <c r="U23" s="21" t="str">
        <f>IF(AND(C23=""),"",IF(ISNA(VLOOKUP(C23,'Master Sheet'!C$11:BV$188,70,FALSE)),"",VLOOKUP(C23,'Master Sheet'!C$11:BV$188,70,FALSE)))</f>
        <v/>
      </c>
      <c r="Y23" s="110"/>
      <c r="Z23" s="110"/>
      <c r="AA23" s="110"/>
    </row>
    <row r="24" spans="1:27" ht="15" customHeight="1" x14ac:dyDescent="0.25">
      <c r="A24" s="12">
        <v>16</v>
      </c>
      <c r="B24" s="50" t="str">
        <f>IF(AND(C24=""),"",IF(ISNA(VLOOKUP(A24,'Master Sheet'!A$11:BY$187,2,FALSE)),"",VLOOKUP(A24,'Master Sheet'!A$11:BY$187,2,FALSE)))</f>
        <v/>
      </c>
      <c r="C24" s="20" t="str">
        <f>IF(AND('Master Sheet'!C26=""),"",'Master Sheet'!C26)</f>
        <v/>
      </c>
      <c r="D24" s="21" t="str">
        <f>IF(AND(C24=""),"",IF(ISNA(VLOOKUP(C24,'Master Sheet'!C$11:BV$188,13,FALSE)),"",VLOOKUP(C24,'Master Sheet'!C$11:BV$188,13,FALSE)))</f>
        <v/>
      </c>
      <c r="E24" s="21" t="str">
        <f>IF(AND(C24=""),"",IF(ISNA(VLOOKUP(C24,'Master Sheet'!C$11:BV$188,7,FALSE)),"",VLOOKUP(C24,'Master Sheet'!C$11:BV$188,7,FALSE)))</f>
        <v/>
      </c>
      <c r="F24" s="21" t="str">
        <f>IF(AND(C24=""),"",IF(ISNA(VLOOKUP(C24,'Master Sheet'!C$11:BV$188,20,FALSE)),"",VLOOKUP(C24,'Master Sheet'!C$11:BV$188,20,FALSE)))</f>
        <v/>
      </c>
      <c r="G24" s="28" t="str">
        <f>IF(AND(C24=""),"",IF(ISNA(VLOOKUP(C24,'Master Sheet'!C$11:BV$188,7,FALSE)),"",VLOOKUP(C24,'Master Sheet'!C$11:BV$188,7,FALSE)))</f>
        <v/>
      </c>
      <c r="H24" s="21" t="str">
        <f>IF(AND(C24=""),"",IF(ISNA(VLOOKUP(C24,'Master Sheet'!C$11:BV$188,27,FALSE)),"",VLOOKUP(C24,'Master Sheet'!C$11:BV$188,27,FALSE)))</f>
        <v/>
      </c>
      <c r="I24" s="28" t="str">
        <f>IF(AND(C24=""),"",IF(ISNA(VLOOKUP(C24,'Master Sheet'!C$11:BV$188,7,FALSE)),"",VLOOKUP(C24,'Master Sheet'!C$11:BV$188,7,FALSE)))</f>
        <v/>
      </c>
      <c r="J24" s="21" t="str">
        <f>IF(AND(C24=""),"",IF(ISNA(VLOOKUP(C24,'Master Sheet'!C$11:BV$188,34,FALSE)),"",VLOOKUP(C24,'Master Sheet'!C$11:BV$188,34,FALSE)))</f>
        <v/>
      </c>
      <c r="K24" s="28" t="str">
        <f>IF(AND(C24=""),"",IF(ISNA(VLOOKUP(C24,'Master Sheet'!C$11:BV$188,7,FALSE)),"",VLOOKUP(C24,'Master Sheet'!C$11:BV$188,7,FALSE)))</f>
        <v/>
      </c>
      <c r="L24" s="21" t="str">
        <f>IF(AND(C24=""),"",IF(ISNA(VLOOKUP(C24,'Master Sheet'!C$11:BV$188,41,FALSE)),"",VLOOKUP(C24,'Master Sheet'!C$11:BV$188,41,FALSE)))</f>
        <v/>
      </c>
      <c r="M24" s="29" t="str">
        <f>IF(AND(C24=""),"",IF(ISNA(VLOOKUP(C24,'Master Sheet'!C$11:BV$188,7,FALSE)),"",VLOOKUP(C24,'Master Sheet'!C$11:BV$188,7,FALSE)))</f>
        <v/>
      </c>
      <c r="N24" s="28" t="str">
        <f>IF(AND(C24=""),"",IF(ISNA(VLOOKUP(C24,'Master Sheet'!C$11:BV$188,48,FALSE)),"",VLOOKUP(C24,'Master Sheet'!C$11:BV$188,48,FALSE)))</f>
        <v/>
      </c>
      <c r="O24" s="28" t="str">
        <f>IF(AND(C24=""),"",IF(ISNA(VLOOKUP(C24,'Master Sheet'!C$11:BV$188,7,FALSE)),"",VLOOKUP(C24,'Master Sheet'!C$11:BV$188,7,FALSE)))</f>
        <v/>
      </c>
      <c r="P24" s="28" t="str">
        <f>IF(AND(C24=""),"",IF(ISNA(VLOOKUP(C24,'Master Sheet'!C$11:BV$188,55,FALSE)),"",VLOOKUP(C24,'Master Sheet'!C$11:BV$188,55,FALSE)))</f>
        <v/>
      </c>
      <c r="Q24" s="28" t="str">
        <f>IF(AND(C24=""),"",IF(ISNA(VLOOKUP(C24,'Master Sheet'!C$11:BV$188,56,FALSE)),"",VLOOKUP(C24,'Master Sheet'!C$11:BV$188,56,FALSE)))</f>
        <v/>
      </c>
      <c r="R24" s="28" t="str">
        <f>IF(AND(C24=""),"",IF(ISNA(VLOOKUP(C24,'Master Sheet'!C$11:BV$188,62,FALSE)),"",VLOOKUP(C24,'Master Sheet'!C$11:BV$188,62,FALSE)))</f>
        <v/>
      </c>
      <c r="S24" s="21" t="str">
        <f>IF(AND(C24=""),"",IF(ISNA(VLOOKUP(C24,'Master Sheet'!C$11:BV$188,63,FALSE)),"",VLOOKUP(C24,'Master Sheet'!C$11:BV$188,63,FALSE)))</f>
        <v/>
      </c>
      <c r="T24" s="28" t="str">
        <f>IF(AND(C24=""),"",IF(ISNA(VLOOKUP(C24,'Master Sheet'!C$11:BV$188,69,FALSE)),"",VLOOKUP(C24,'Master Sheet'!C$11:BV$188,69,FALSE)))</f>
        <v/>
      </c>
      <c r="U24" s="21" t="str">
        <f>IF(AND(C24=""),"",IF(ISNA(VLOOKUP(C24,'Master Sheet'!C$11:BV$188,70,FALSE)),"",VLOOKUP(C24,'Master Sheet'!C$11:BV$188,70,FALSE)))</f>
        <v/>
      </c>
      <c r="Y24" s="110"/>
      <c r="Z24" s="110"/>
      <c r="AA24" s="110"/>
    </row>
    <row r="25" spans="1:27" ht="15" customHeight="1" x14ac:dyDescent="0.25">
      <c r="A25" s="12">
        <v>17</v>
      </c>
      <c r="B25" s="50" t="str">
        <f>IF(AND(C25=""),"",IF(ISNA(VLOOKUP(A25,'Master Sheet'!A$11:BY$187,2,FALSE)),"",VLOOKUP(A25,'Master Sheet'!A$11:BY$187,2,FALSE)))</f>
        <v/>
      </c>
      <c r="C25" s="20" t="str">
        <f>IF(AND('Master Sheet'!C27=""),"",'Master Sheet'!C27)</f>
        <v/>
      </c>
      <c r="D25" s="21" t="str">
        <f>IF(AND(C25=""),"",IF(ISNA(VLOOKUP(C25,'Master Sheet'!C$11:BV$188,13,FALSE)),"",VLOOKUP(C25,'Master Sheet'!C$11:BV$188,13,FALSE)))</f>
        <v/>
      </c>
      <c r="E25" s="21" t="str">
        <f>IF(AND(C25=""),"",IF(ISNA(VLOOKUP(C25,'Master Sheet'!C$11:BV$188,7,FALSE)),"",VLOOKUP(C25,'Master Sheet'!C$11:BV$188,7,FALSE)))</f>
        <v/>
      </c>
      <c r="F25" s="21" t="str">
        <f>IF(AND(C25=""),"",IF(ISNA(VLOOKUP(C25,'Master Sheet'!C$11:BV$188,20,FALSE)),"",VLOOKUP(C25,'Master Sheet'!C$11:BV$188,20,FALSE)))</f>
        <v/>
      </c>
      <c r="G25" s="28" t="str">
        <f>IF(AND(C25=""),"",IF(ISNA(VLOOKUP(C25,'Master Sheet'!C$11:BV$188,7,FALSE)),"",VLOOKUP(C25,'Master Sheet'!C$11:BV$188,7,FALSE)))</f>
        <v/>
      </c>
      <c r="H25" s="21" t="str">
        <f>IF(AND(C25=""),"",IF(ISNA(VLOOKUP(C25,'Master Sheet'!C$11:BV$188,27,FALSE)),"",VLOOKUP(C25,'Master Sheet'!C$11:BV$188,27,FALSE)))</f>
        <v/>
      </c>
      <c r="I25" s="28" t="str">
        <f>IF(AND(C25=""),"",IF(ISNA(VLOOKUP(C25,'Master Sheet'!C$11:BV$188,7,FALSE)),"",VLOOKUP(C25,'Master Sheet'!C$11:BV$188,7,FALSE)))</f>
        <v/>
      </c>
      <c r="J25" s="21" t="str">
        <f>IF(AND(C25=""),"",IF(ISNA(VLOOKUP(C25,'Master Sheet'!C$11:BV$188,34,FALSE)),"",VLOOKUP(C25,'Master Sheet'!C$11:BV$188,34,FALSE)))</f>
        <v/>
      </c>
      <c r="K25" s="28" t="str">
        <f>IF(AND(C25=""),"",IF(ISNA(VLOOKUP(C25,'Master Sheet'!C$11:BV$188,7,FALSE)),"",VLOOKUP(C25,'Master Sheet'!C$11:BV$188,7,FALSE)))</f>
        <v/>
      </c>
      <c r="L25" s="21" t="str">
        <f>IF(AND(C25=""),"",IF(ISNA(VLOOKUP(C25,'Master Sheet'!C$11:BV$188,41,FALSE)),"",VLOOKUP(C25,'Master Sheet'!C$11:BV$188,41,FALSE)))</f>
        <v/>
      </c>
      <c r="M25" s="29" t="str">
        <f>IF(AND(C25=""),"",IF(ISNA(VLOOKUP(C25,'Master Sheet'!C$11:BV$188,7,FALSE)),"",VLOOKUP(C25,'Master Sheet'!C$11:BV$188,7,FALSE)))</f>
        <v/>
      </c>
      <c r="N25" s="28" t="str">
        <f>IF(AND(C25=""),"",IF(ISNA(VLOOKUP(C25,'Master Sheet'!C$11:BV$188,48,FALSE)),"",VLOOKUP(C25,'Master Sheet'!C$11:BV$188,48,FALSE)))</f>
        <v/>
      </c>
      <c r="O25" s="28" t="str">
        <f>IF(AND(C25=""),"",IF(ISNA(VLOOKUP(C25,'Master Sheet'!C$11:BV$188,7,FALSE)),"",VLOOKUP(C25,'Master Sheet'!C$11:BV$188,7,FALSE)))</f>
        <v/>
      </c>
      <c r="P25" s="28" t="str">
        <f>IF(AND(C25=""),"",IF(ISNA(VLOOKUP(C25,'Master Sheet'!C$11:BV$188,55,FALSE)),"",VLOOKUP(C25,'Master Sheet'!C$11:BV$188,55,FALSE)))</f>
        <v/>
      </c>
      <c r="Q25" s="28" t="str">
        <f>IF(AND(C25=""),"",IF(ISNA(VLOOKUP(C25,'Master Sheet'!C$11:BV$188,56,FALSE)),"",VLOOKUP(C25,'Master Sheet'!C$11:BV$188,56,FALSE)))</f>
        <v/>
      </c>
      <c r="R25" s="28" t="str">
        <f>IF(AND(C25=""),"",IF(ISNA(VLOOKUP(C25,'Master Sheet'!C$11:BV$188,62,FALSE)),"",VLOOKUP(C25,'Master Sheet'!C$11:BV$188,62,FALSE)))</f>
        <v/>
      </c>
      <c r="S25" s="21" t="str">
        <f>IF(AND(C25=""),"",IF(ISNA(VLOOKUP(C25,'Master Sheet'!C$11:BV$188,63,FALSE)),"",VLOOKUP(C25,'Master Sheet'!C$11:BV$188,63,FALSE)))</f>
        <v/>
      </c>
      <c r="T25" s="28" t="str">
        <f>IF(AND(C25=""),"",IF(ISNA(VLOOKUP(C25,'Master Sheet'!C$11:BV$188,69,FALSE)),"",VLOOKUP(C25,'Master Sheet'!C$11:BV$188,69,FALSE)))</f>
        <v/>
      </c>
      <c r="U25" s="21" t="str">
        <f>IF(AND(C25=""),"",IF(ISNA(VLOOKUP(C25,'Master Sheet'!C$11:BV$188,70,FALSE)),"",VLOOKUP(C25,'Master Sheet'!C$11:BV$188,70,FALSE)))</f>
        <v/>
      </c>
      <c r="Y25" s="110"/>
      <c r="Z25" s="110"/>
      <c r="AA25" s="110"/>
    </row>
    <row r="26" spans="1:27" ht="15" customHeight="1" x14ac:dyDescent="0.25">
      <c r="A26" s="12">
        <v>18</v>
      </c>
      <c r="B26" s="50" t="str">
        <f>IF(AND(C26=""),"",IF(ISNA(VLOOKUP(A26,'Master Sheet'!A$11:BY$187,2,FALSE)),"",VLOOKUP(A26,'Master Sheet'!A$11:BY$187,2,FALSE)))</f>
        <v/>
      </c>
      <c r="C26" s="20" t="str">
        <f>IF(AND('Master Sheet'!C28=""),"",'Master Sheet'!C28)</f>
        <v/>
      </c>
      <c r="D26" s="21" t="str">
        <f>IF(AND(C26=""),"",IF(ISNA(VLOOKUP(C26,'Master Sheet'!C$11:BV$188,13,FALSE)),"",VLOOKUP(C26,'Master Sheet'!C$11:BV$188,13,FALSE)))</f>
        <v/>
      </c>
      <c r="E26" s="21" t="str">
        <f>IF(AND(C26=""),"",IF(ISNA(VLOOKUP(C26,'Master Sheet'!C$11:BV$188,7,FALSE)),"",VLOOKUP(C26,'Master Sheet'!C$11:BV$188,7,FALSE)))</f>
        <v/>
      </c>
      <c r="F26" s="21" t="str">
        <f>IF(AND(C26=""),"",IF(ISNA(VLOOKUP(C26,'Master Sheet'!C$11:BV$188,20,FALSE)),"",VLOOKUP(C26,'Master Sheet'!C$11:BV$188,20,FALSE)))</f>
        <v/>
      </c>
      <c r="G26" s="28" t="str">
        <f>IF(AND(C26=""),"",IF(ISNA(VLOOKUP(C26,'Master Sheet'!C$11:BV$188,7,FALSE)),"",VLOOKUP(C26,'Master Sheet'!C$11:BV$188,7,FALSE)))</f>
        <v/>
      </c>
      <c r="H26" s="21" t="str">
        <f>IF(AND(C26=""),"",IF(ISNA(VLOOKUP(C26,'Master Sheet'!C$11:BV$188,27,FALSE)),"",VLOOKUP(C26,'Master Sheet'!C$11:BV$188,27,FALSE)))</f>
        <v/>
      </c>
      <c r="I26" s="28" t="str">
        <f>IF(AND(C26=""),"",IF(ISNA(VLOOKUP(C26,'Master Sheet'!C$11:BV$188,7,FALSE)),"",VLOOKUP(C26,'Master Sheet'!C$11:BV$188,7,FALSE)))</f>
        <v/>
      </c>
      <c r="J26" s="21" t="str">
        <f>IF(AND(C26=""),"",IF(ISNA(VLOOKUP(C26,'Master Sheet'!C$11:BV$188,34,FALSE)),"",VLOOKUP(C26,'Master Sheet'!C$11:BV$188,34,FALSE)))</f>
        <v/>
      </c>
      <c r="K26" s="28" t="str">
        <f>IF(AND(C26=""),"",IF(ISNA(VLOOKUP(C26,'Master Sheet'!C$11:BV$188,7,FALSE)),"",VLOOKUP(C26,'Master Sheet'!C$11:BV$188,7,FALSE)))</f>
        <v/>
      </c>
      <c r="L26" s="21" t="str">
        <f>IF(AND(C26=""),"",IF(ISNA(VLOOKUP(C26,'Master Sheet'!C$11:BV$188,41,FALSE)),"",VLOOKUP(C26,'Master Sheet'!C$11:BV$188,41,FALSE)))</f>
        <v/>
      </c>
      <c r="M26" s="29" t="str">
        <f>IF(AND(C26=""),"",IF(ISNA(VLOOKUP(C26,'Master Sheet'!C$11:BV$188,7,FALSE)),"",VLOOKUP(C26,'Master Sheet'!C$11:BV$188,7,FALSE)))</f>
        <v/>
      </c>
      <c r="N26" s="28" t="str">
        <f>IF(AND(C26=""),"",IF(ISNA(VLOOKUP(C26,'Master Sheet'!C$11:BV$188,48,FALSE)),"",VLOOKUP(C26,'Master Sheet'!C$11:BV$188,48,FALSE)))</f>
        <v/>
      </c>
      <c r="O26" s="28" t="str">
        <f>IF(AND(C26=""),"",IF(ISNA(VLOOKUP(C26,'Master Sheet'!C$11:BV$188,7,FALSE)),"",VLOOKUP(C26,'Master Sheet'!C$11:BV$188,7,FALSE)))</f>
        <v/>
      </c>
      <c r="P26" s="28" t="str">
        <f>IF(AND(C26=""),"",IF(ISNA(VLOOKUP(C26,'Master Sheet'!C$11:BV$188,55,FALSE)),"",VLOOKUP(C26,'Master Sheet'!C$11:BV$188,55,FALSE)))</f>
        <v/>
      </c>
      <c r="Q26" s="28" t="str">
        <f>IF(AND(C26=""),"",IF(ISNA(VLOOKUP(C26,'Master Sheet'!C$11:BV$188,56,FALSE)),"",VLOOKUP(C26,'Master Sheet'!C$11:BV$188,56,FALSE)))</f>
        <v/>
      </c>
      <c r="R26" s="28" t="str">
        <f>IF(AND(C26=""),"",IF(ISNA(VLOOKUP(C26,'Master Sheet'!C$11:BV$188,62,FALSE)),"",VLOOKUP(C26,'Master Sheet'!C$11:BV$188,62,FALSE)))</f>
        <v/>
      </c>
      <c r="S26" s="21" t="str">
        <f>IF(AND(C26=""),"",IF(ISNA(VLOOKUP(C26,'Master Sheet'!C$11:BV$188,63,FALSE)),"",VLOOKUP(C26,'Master Sheet'!C$11:BV$188,63,FALSE)))</f>
        <v/>
      </c>
      <c r="T26" s="28" t="str">
        <f>IF(AND(C26=""),"",IF(ISNA(VLOOKUP(C26,'Master Sheet'!C$11:BV$188,69,FALSE)),"",VLOOKUP(C26,'Master Sheet'!C$11:BV$188,69,FALSE)))</f>
        <v/>
      </c>
      <c r="U26" s="21" t="str">
        <f>IF(AND(C26=""),"",IF(ISNA(VLOOKUP(C26,'Master Sheet'!C$11:BV$188,70,FALSE)),"",VLOOKUP(C26,'Master Sheet'!C$11:BV$188,70,FALSE)))</f>
        <v/>
      </c>
      <c r="Y26" s="110"/>
      <c r="Z26" s="110"/>
      <c r="AA26" s="110"/>
    </row>
    <row r="27" spans="1:27" ht="15" customHeight="1" x14ac:dyDescent="0.25">
      <c r="A27" s="12">
        <v>19</v>
      </c>
      <c r="B27" s="50" t="str">
        <f>IF(AND(C27=""),"",IF(ISNA(VLOOKUP(A27,'Master Sheet'!A$11:BY$187,2,FALSE)),"",VLOOKUP(A27,'Master Sheet'!A$11:BY$187,2,FALSE)))</f>
        <v/>
      </c>
      <c r="C27" s="20" t="str">
        <f>IF(AND('Master Sheet'!C29=""),"",'Master Sheet'!C29)</f>
        <v/>
      </c>
      <c r="D27" s="21" t="str">
        <f>IF(AND(C27=""),"",IF(ISNA(VLOOKUP(C27,'Master Sheet'!C$11:BV$188,13,FALSE)),"",VLOOKUP(C27,'Master Sheet'!C$11:BV$188,13,FALSE)))</f>
        <v/>
      </c>
      <c r="E27" s="21" t="str">
        <f>IF(AND(C27=""),"",IF(ISNA(VLOOKUP(C27,'Master Sheet'!C$11:BV$188,7,FALSE)),"",VLOOKUP(C27,'Master Sheet'!C$11:BV$188,7,FALSE)))</f>
        <v/>
      </c>
      <c r="F27" s="21" t="str">
        <f>IF(AND(C27=""),"",IF(ISNA(VLOOKUP(C27,'Master Sheet'!C$11:BV$188,20,FALSE)),"",VLOOKUP(C27,'Master Sheet'!C$11:BV$188,20,FALSE)))</f>
        <v/>
      </c>
      <c r="G27" s="28" t="str">
        <f>IF(AND(C27=""),"",IF(ISNA(VLOOKUP(C27,'Master Sheet'!C$11:BV$188,7,FALSE)),"",VLOOKUP(C27,'Master Sheet'!C$11:BV$188,7,FALSE)))</f>
        <v/>
      </c>
      <c r="H27" s="21" t="str">
        <f>IF(AND(C27=""),"",IF(ISNA(VLOOKUP(C27,'Master Sheet'!C$11:BV$188,27,FALSE)),"",VLOOKUP(C27,'Master Sheet'!C$11:BV$188,27,FALSE)))</f>
        <v/>
      </c>
      <c r="I27" s="28" t="str">
        <f>IF(AND(C27=""),"",IF(ISNA(VLOOKUP(C27,'Master Sheet'!C$11:BV$188,7,FALSE)),"",VLOOKUP(C27,'Master Sheet'!C$11:BV$188,7,FALSE)))</f>
        <v/>
      </c>
      <c r="J27" s="21" t="str">
        <f>IF(AND(C27=""),"",IF(ISNA(VLOOKUP(C27,'Master Sheet'!C$11:BV$188,34,FALSE)),"",VLOOKUP(C27,'Master Sheet'!C$11:BV$188,34,FALSE)))</f>
        <v/>
      </c>
      <c r="K27" s="28" t="str">
        <f>IF(AND(C27=""),"",IF(ISNA(VLOOKUP(C27,'Master Sheet'!C$11:BV$188,7,FALSE)),"",VLOOKUP(C27,'Master Sheet'!C$11:BV$188,7,FALSE)))</f>
        <v/>
      </c>
      <c r="L27" s="21" t="str">
        <f>IF(AND(C27=""),"",IF(ISNA(VLOOKUP(C27,'Master Sheet'!C$11:BV$188,41,FALSE)),"",VLOOKUP(C27,'Master Sheet'!C$11:BV$188,41,FALSE)))</f>
        <v/>
      </c>
      <c r="M27" s="29" t="str">
        <f>IF(AND(C27=""),"",IF(ISNA(VLOOKUP(C27,'Master Sheet'!C$11:BV$188,7,FALSE)),"",VLOOKUP(C27,'Master Sheet'!C$11:BV$188,7,FALSE)))</f>
        <v/>
      </c>
      <c r="N27" s="28" t="str">
        <f>IF(AND(C27=""),"",IF(ISNA(VLOOKUP(C27,'Master Sheet'!C$11:BV$188,48,FALSE)),"",VLOOKUP(C27,'Master Sheet'!C$11:BV$188,48,FALSE)))</f>
        <v/>
      </c>
      <c r="O27" s="28" t="str">
        <f>IF(AND(C27=""),"",IF(ISNA(VLOOKUP(C27,'Master Sheet'!C$11:BV$188,7,FALSE)),"",VLOOKUP(C27,'Master Sheet'!C$11:BV$188,7,FALSE)))</f>
        <v/>
      </c>
      <c r="P27" s="28" t="str">
        <f>IF(AND(C27=""),"",IF(ISNA(VLOOKUP(C27,'Master Sheet'!C$11:BV$188,55,FALSE)),"",VLOOKUP(C27,'Master Sheet'!C$11:BV$188,55,FALSE)))</f>
        <v/>
      </c>
      <c r="Q27" s="28" t="str">
        <f>IF(AND(C27=""),"",IF(ISNA(VLOOKUP(C27,'Master Sheet'!C$11:BV$188,56,FALSE)),"",VLOOKUP(C27,'Master Sheet'!C$11:BV$188,56,FALSE)))</f>
        <v/>
      </c>
      <c r="R27" s="28" t="str">
        <f>IF(AND(C27=""),"",IF(ISNA(VLOOKUP(C27,'Master Sheet'!C$11:BV$188,62,FALSE)),"",VLOOKUP(C27,'Master Sheet'!C$11:BV$188,62,FALSE)))</f>
        <v/>
      </c>
      <c r="S27" s="21" t="str">
        <f>IF(AND(C27=""),"",IF(ISNA(VLOOKUP(C27,'Master Sheet'!C$11:BV$188,63,FALSE)),"",VLOOKUP(C27,'Master Sheet'!C$11:BV$188,63,FALSE)))</f>
        <v/>
      </c>
      <c r="T27" s="28" t="str">
        <f>IF(AND(C27=""),"",IF(ISNA(VLOOKUP(C27,'Master Sheet'!C$11:BV$188,69,FALSE)),"",VLOOKUP(C27,'Master Sheet'!C$11:BV$188,69,FALSE)))</f>
        <v/>
      </c>
      <c r="U27" s="21" t="str">
        <f>IF(AND(C27=""),"",IF(ISNA(VLOOKUP(C27,'Master Sheet'!C$11:BV$188,70,FALSE)),"",VLOOKUP(C27,'Master Sheet'!C$11:BV$188,70,FALSE)))</f>
        <v/>
      </c>
      <c r="Y27" s="110"/>
      <c r="Z27" s="110"/>
      <c r="AA27" s="110"/>
    </row>
    <row r="28" spans="1:27" ht="15" customHeight="1" x14ac:dyDescent="0.25">
      <c r="A28" s="12">
        <v>20</v>
      </c>
      <c r="B28" s="50" t="str">
        <f>IF(AND(C28=""),"",IF(ISNA(VLOOKUP(A28,'Master Sheet'!A$11:BY$187,2,FALSE)),"",VLOOKUP(A28,'Master Sheet'!A$11:BY$187,2,FALSE)))</f>
        <v/>
      </c>
      <c r="C28" s="20" t="str">
        <f>IF(AND('Master Sheet'!C30=""),"",'Master Sheet'!C30)</f>
        <v/>
      </c>
      <c r="D28" s="21" t="str">
        <f>IF(AND(C28=""),"",IF(ISNA(VLOOKUP(C28,'Master Sheet'!C$11:BV$188,13,FALSE)),"",VLOOKUP(C28,'Master Sheet'!C$11:BV$188,13,FALSE)))</f>
        <v/>
      </c>
      <c r="E28" s="21" t="str">
        <f>IF(AND(C28=""),"",IF(ISNA(VLOOKUP(C28,'Master Sheet'!C$11:BV$188,7,FALSE)),"",VLOOKUP(C28,'Master Sheet'!C$11:BV$188,7,FALSE)))</f>
        <v/>
      </c>
      <c r="F28" s="21" t="str">
        <f>IF(AND(C28=""),"",IF(ISNA(VLOOKUP(C28,'Master Sheet'!C$11:BV$188,20,FALSE)),"",VLOOKUP(C28,'Master Sheet'!C$11:BV$188,20,FALSE)))</f>
        <v/>
      </c>
      <c r="G28" s="28" t="str">
        <f>IF(AND(C28=""),"",IF(ISNA(VLOOKUP(C28,'Master Sheet'!C$11:BV$188,7,FALSE)),"",VLOOKUP(C28,'Master Sheet'!C$11:BV$188,7,FALSE)))</f>
        <v/>
      </c>
      <c r="H28" s="21" t="str">
        <f>IF(AND(C28=""),"",IF(ISNA(VLOOKUP(C28,'Master Sheet'!C$11:BV$188,27,FALSE)),"",VLOOKUP(C28,'Master Sheet'!C$11:BV$188,27,FALSE)))</f>
        <v/>
      </c>
      <c r="I28" s="28" t="str">
        <f>IF(AND(C28=""),"",IF(ISNA(VLOOKUP(C28,'Master Sheet'!C$11:BV$188,7,FALSE)),"",VLOOKUP(C28,'Master Sheet'!C$11:BV$188,7,FALSE)))</f>
        <v/>
      </c>
      <c r="J28" s="21" t="str">
        <f>IF(AND(C28=""),"",IF(ISNA(VLOOKUP(C28,'Master Sheet'!C$11:BV$188,34,FALSE)),"",VLOOKUP(C28,'Master Sheet'!C$11:BV$188,34,FALSE)))</f>
        <v/>
      </c>
      <c r="K28" s="28" t="str">
        <f>IF(AND(C28=""),"",IF(ISNA(VLOOKUP(C28,'Master Sheet'!C$11:BV$188,7,FALSE)),"",VLOOKUP(C28,'Master Sheet'!C$11:BV$188,7,FALSE)))</f>
        <v/>
      </c>
      <c r="L28" s="21" t="str">
        <f>IF(AND(C28=""),"",IF(ISNA(VLOOKUP(C28,'Master Sheet'!C$11:BV$188,41,FALSE)),"",VLOOKUP(C28,'Master Sheet'!C$11:BV$188,41,FALSE)))</f>
        <v/>
      </c>
      <c r="M28" s="29" t="str">
        <f>IF(AND(C28=""),"",IF(ISNA(VLOOKUP(C28,'Master Sheet'!C$11:BV$188,7,FALSE)),"",VLOOKUP(C28,'Master Sheet'!C$11:BV$188,7,FALSE)))</f>
        <v/>
      </c>
      <c r="N28" s="28" t="str">
        <f>IF(AND(C28=""),"",IF(ISNA(VLOOKUP(C28,'Master Sheet'!C$11:BV$188,48,FALSE)),"",VLOOKUP(C28,'Master Sheet'!C$11:BV$188,48,FALSE)))</f>
        <v/>
      </c>
      <c r="O28" s="28" t="str">
        <f>IF(AND(C28=""),"",IF(ISNA(VLOOKUP(C28,'Master Sheet'!C$11:BV$188,7,FALSE)),"",VLOOKUP(C28,'Master Sheet'!C$11:BV$188,7,FALSE)))</f>
        <v/>
      </c>
      <c r="P28" s="28" t="str">
        <f>IF(AND(C28=""),"",IF(ISNA(VLOOKUP(C28,'Master Sheet'!C$11:BV$188,55,FALSE)),"",VLOOKUP(C28,'Master Sheet'!C$11:BV$188,55,FALSE)))</f>
        <v/>
      </c>
      <c r="Q28" s="28" t="str">
        <f>IF(AND(C28=""),"",IF(ISNA(VLOOKUP(C28,'Master Sheet'!C$11:BV$188,56,FALSE)),"",VLOOKUP(C28,'Master Sheet'!C$11:BV$188,56,FALSE)))</f>
        <v/>
      </c>
      <c r="R28" s="28" t="str">
        <f>IF(AND(C28=""),"",IF(ISNA(VLOOKUP(C28,'Master Sheet'!C$11:BV$188,62,FALSE)),"",VLOOKUP(C28,'Master Sheet'!C$11:BV$188,62,FALSE)))</f>
        <v/>
      </c>
      <c r="S28" s="21" t="str">
        <f>IF(AND(C28=""),"",IF(ISNA(VLOOKUP(C28,'Master Sheet'!C$11:BV$188,63,FALSE)),"",VLOOKUP(C28,'Master Sheet'!C$11:BV$188,63,FALSE)))</f>
        <v/>
      </c>
      <c r="T28" s="28" t="str">
        <f>IF(AND(C28=""),"",IF(ISNA(VLOOKUP(C28,'Master Sheet'!C$11:BV$188,69,FALSE)),"",VLOOKUP(C28,'Master Sheet'!C$11:BV$188,69,FALSE)))</f>
        <v/>
      </c>
      <c r="U28" s="21" t="str">
        <f>IF(AND(C28=""),"",IF(ISNA(VLOOKUP(C28,'Master Sheet'!C$11:BV$188,70,FALSE)),"",VLOOKUP(C28,'Master Sheet'!C$11:BV$188,70,FALSE)))</f>
        <v/>
      </c>
    </row>
    <row r="29" spans="1:27" ht="15" customHeight="1" x14ac:dyDescent="0.25">
      <c r="A29" s="12">
        <v>21</v>
      </c>
      <c r="B29" s="50" t="str">
        <f>IF(AND(C29=""),"",IF(ISNA(VLOOKUP(A29,'Master Sheet'!A$11:BY$187,2,FALSE)),"",VLOOKUP(A29,'Master Sheet'!A$11:BY$187,2,FALSE)))</f>
        <v/>
      </c>
      <c r="C29" s="20" t="str">
        <f>IF(AND('Master Sheet'!C31=""),"",'Master Sheet'!C31)</f>
        <v/>
      </c>
      <c r="D29" s="21" t="str">
        <f>IF(AND(C29=""),"",IF(ISNA(VLOOKUP(C29,'Master Sheet'!C$11:BV$188,13,FALSE)),"",VLOOKUP(C29,'Master Sheet'!C$11:BV$188,13,FALSE)))</f>
        <v/>
      </c>
      <c r="E29" s="21" t="str">
        <f>IF(AND(C29=""),"",IF(ISNA(VLOOKUP(C29,'Master Sheet'!C$11:BV$188,7,FALSE)),"",VLOOKUP(C29,'Master Sheet'!C$11:BV$188,7,FALSE)))</f>
        <v/>
      </c>
      <c r="F29" s="21" t="str">
        <f>IF(AND(C29=""),"",IF(ISNA(VLOOKUP(C29,'Master Sheet'!C$11:BV$188,20,FALSE)),"",VLOOKUP(C29,'Master Sheet'!C$11:BV$188,20,FALSE)))</f>
        <v/>
      </c>
      <c r="G29" s="28" t="str">
        <f>IF(AND(C29=""),"",IF(ISNA(VLOOKUP(C29,'Master Sheet'!C$11:BV$188,7,FALSE)),"",VLOOKUP(C29,'Master Sheet'!C$11:BV$188,7,FALSE)))</f>
        <v/>
      </c>
      <c r="H29" s="21" t="str">
        <f>IF(AND(C29=""),"",IF(ISNA(VLOOKUP(C29,'Master Sheet'!C$11:BV$188,27,FALSE)),"",VLOOKUP(C29,'Master Sheet'!C$11:BV$188,27,FALSE)))</f>
        <v/>
      </c>
      <c r="I29" s="28" t="str">
        <f>IF(AND(C29=""),"",IF(ISNA(VLOOKUP(C29,'Master Sheet'!C$11:BV$188,7,FALSE)),"",VLOOKUP(C29,'Master Sheet'!C$11:BV$188,7,FALSE)))</f>
        <v/>
      </c>
      <c r="J29" s="21" t="str">
        <f>IF(AND(C29=""),"",IF(ISNA(VLOOKUP(C29,'Master Sheet'!C$11:BV$188,34,FALSE)),"",VLOOKUP(C29,'Master Sheet'!C$11:BV$188,34,FALSE)))</f>
        <v/>
      </c>
      <c r="K29" s="28" t="str">
        <f>IF(AND(C29=""),"",IF(ISNA(VLOOKUP(C29,'Master Sheet'!C$11:BV$188,7,FALSE)),"",VLOOKUP(C29,'Master Sheet'!C$11:BV$188,7,FALSE)))</f>
        <v/>
      </c>
      <c r="L29" s="21" t="str">
        <f>IF(AND(C29=""),"",IF(ISNA(VLOOKUP(C29,'Master Sheet'!C$11:BV$188,41,FALSE)),"",VLOOKUP(C29,'Master Sheet'!C$11:BV$188,41,FALSE)))</f>
        <v/>
      </c>
      <c r="M29" s="29" t="str">
        <f>IF(AND(C29=""),"",IF(ISNA(VLOOKUP(C29,'Master Sheet'!C$11:BV$188,7,FALSE)),"",VLOOKUP(C29,'Master Sheet'!C$11:BV$188,7,FALSE)))</f>
        <v/>
      </c>
      <c r="N29" s="28" t="str">
        <f>IF(AND(C29=""),"",IF(ISNA(VLOOKUP(C29,'Master Sheet'!C$11:BV$188,48,FALSE)),"",VLOOKUP(C29,'Master Sheet'!C$11:BV$188,48,FALSE)))</f>
        <v/>
      </c>
      <c r="O29" s="28" t="str">
        <f>IF(AND(C29=""),"",IF(ISNA(VLOOKUP(C29,'Master Sheet'!C$11:BV$188,7,FALSE)),"",VLOOKUP(C29,'Master Sheet'!C$11:BV$188,7,FALSE)))</f>
        <v/>
      </c>
      <c r="P29" s="28" t="str">
        <f>IF(AND(C29=""),"",IF(ISNA(VLOOKUP(C29,'Master Sheet'!C$11:BV$188,55,FALSE)),"",VLOOKUP(C29,'Master Sheet'!C$11:BV$188,55,FALSE)))</f>
        <v/>
      </c>
      <c r="Q29" s="28" t="str">
        <f>IF(AND(C29=""),"",IF(ISNA(VLOOKUP(C29,'Master Sheet'!C$11:BV$188,56,FALSE)),"",VLOOKUP(C29,'Master Sheet'!C$11:BV$188,56,FALSE)))</f>
        <v/>
      </c>
      <c r="R29" s="28" t="str">
        <f>IF(AND(C29=""),"",IF(ISNA(VLOOKUP(C29,'Master Sheet'!C$11:BV$188,62,FALSE)),"",VLOOKUP(C29,'Master Sheet'!C$11:BV$188,62,FALSE)))</f>
        <v/>
      </c>
      <c r="S29" s="21" t="str">
        <f>IF(AND(C29=""),"",IF(ISNA(VLOOKUP(C29,'Master Sheet'!C$11:BV$188,63,FALSE)),"",VLOOKUP(C29,'Master Sheet'!C$11:BV$188,63,FALSE)))</f>
        <v/>
      </c>
      <c r="T29" s="28" t="str">
        <f>IF(AND(C29=""),"",IF(ISNA(VLOOKUP(C29,'Master Sheet'!C$11:BV$188,69,FALSE)),"",VLOOKUP(C29,'Master Sheet'!C$11:BV$188,69,FALSE)))</f>
        <v/>
      </c>
      <c r="U29" s="21" t="str">
        <f>IF(AND(C29=""),"",IF(ISNA(VLOOKUP(C29,'Master Sheet'!C$11:BV$188,70,FALSE)),"",VLOOKUP(C29,'Master Sheet'!C$11:BV$188,70,FALSE)))</f>
        <v/>
      </c>
    </row>
    <row r="30" spans="1:27" ht="15" customHeight="1" x14ac:dyDescent="0.25">
      <c r="A30" s="12">
        <v>22</v>
      </c>
      <c r="B30" s="50" t="str">
        <f>IF(AND(C30=""),"",IF(ISNA(VLOOKUP(A30,'Master Sheet'!A$11:BY$187,2,FALSE)),"",VLOOKUP(A30,'Master Sheet'!A$11:BY$187,2,FALSE)))</f>
        <v/>
      </c>
      <c r="C30" s="20" t="str">
        <f>IF(AND('Master Sheet'!C32=""),"",'Master Sheet'!C32)</f>
        <v/>
      </c>
      <c r="D30" s="21" t="str">
        <f>IF(AND(C30=""),"",IF(ISNA(VLOOKUP(C30,'Master Sheet'!C$11:BV$188,13,FALSE)),"",VLOOKUP(C30,'Master Sheet'!C$11:BV$188,13,FALSE)))</f>
        <v/>
      </c>
      <c r="E30" s="21" t="str">
        <f>IF(AND(C30=""),"",IF(ISNA(VLOOKUP(C30,'Master Sheet'!C$11:BV$188,7,FALSE)),"",VLOOKUP(C30,'Master Sheet'!C$11:BV$188,7,FALSE)))</f>
        <v/>
      </c>
      <c r="F30" s="21" t="str">
        <f>IF(AND(C30=""),"",IF(ISNA(VLOOKUP(C30,'Master Sheet'!C$11:BV$188,20,FALSE)),"",VLOOKUP(C30,'Master Sheet'!C$11:BV$188,20,FALSE)))</f>
        <v/>
      </c>
      <c r="G30" s="28" t="str">
        <f>IF(AND(C30=""),"",IF(ISNA(VLOOKUP(C30,'Master Sheet'!C$11:BV$188,7,FALSE)),"",VLOOKUP(C30,'Master Sheet'!C$11:BV$188,7,FALSE)))</f>
        <v/>
      </c>
      <c r="H30" s="21" t="str">
        <f>IF(AND(C30=""),"",IF(ISNA(VLOOKUP(C30,'Master Sheet'!C$11:BV$188,27,FALSE)),"",VLOOKUP(C30,'Master Sheet'!C$11:BV$188,27,FALSE)))</f>
        <v/>
      </c>
      <c r="I30" s="28" t="str">
        <f>IF(AND(C30=""),"",IF(ISNA(VLOOKUP(C30,'Master Sheet'!C$11:BV$188,7,FALSE)),"",VLOOKUP(C30,'Master Sheet'!C$11:BV$188,7,FALSE)))</f>
        <v/>
      </c>
      <c r="J30" s="21" t="str">
        <f>IF(AND(C30=""),"",IF(ISNA(VLOOKUP(C30,'Master Sheet'!C$11:BV$188,34,FALSE)),"",VLOOKUP(C30,'Master Sheet'!C$11:BV$188,34,FALSE)))</f>
        <v/>
      </c>
      <c r="K30" s="28" t="str">
        <f>IF(AND(C30=""),"",IF(ISNA(VLOOKUP(C30,'Master Sheet'!C$11:BV$188,7,FALSE)),"",VLOOKUP(C30,'Master Sheet'!C$11:BV$188,7,FALSE)))</f>
        <v/>
      </c>
      <c r="L30" s="21" t="str">
        <f>IF(AND(C30=""),"",IF(ISNA(VLOOKUP(C30,'Master Sheet'!C$11:BV$188,41,FALSE)),"",VLOOKUP(C30,'Master Sheet'!C$11:BV$188,41,FALSE)))</f>
        <v/>
      </c>
      <c r="M30" s="29" t="str">
        <f>IF(AND(C30=""),"",IF(ISNA(VLOOKUP(C30,'Master Sheet'!C$11:BV$188,7,FALSE)),"",VLOOKUP(C30,'Master Sheet'!C$11:BV$188,7,FALSE)))</f>
        <v/>
      </c>
      <c r="N30" s="28" t="str">
        <f>IF(AND(C30=""),"",IF(ISNA(VLOOKUP(C30,'Master Sheet'!C$11:BV$188,48,FALSE)),"",VLOOKUP(C30,'Master Sheet'!C$11:BV$188,48,FALSE)))</f>
        <v/>
      </c>
      <c r="O30" s="28" t="str">
        <f>IF(AND(C30=""),"",IF(ISNA(VLOOKUP(C30,'Master Sheet'!C$11:BV$188,7,FALSE)),"",VLOOKUP(C30,'Master Sheet'!C$11:BV$188,7,FALSE)))</f>
        <v/>
      </c>
      <c r="P30" s="28" t="str">
        <f>IF(AND(C30=""),"",IF(ISNA(VLOOKUP(C30,'Master Sheet'!C$11:BV$188,55,FALSE)),"",VLOOKUP(C30,'Master Sheet'!C$11:BV$188,55,FALSE)))</f>
        <v/>
      </c>
      <c r="Q30" s="28" t="str">
        <f>IF(AND(C30=""),"",IF(ISNA(VLOOKUP(C30,'Master Sheet'!C$11:BV$188,56,FALSE)),"",VLOOKUP(C30,'Master Sheet'!C$11:BV$188,56,FALSE)))</f>
        <v/>
      </c>
      <c r="R30" s="28" t="str">
        <f>IF(AND(C30=""),"",IF(ISNA(VLOOKUP(C30,'Master Sheet'!C$11:BV$188,62,FALSE)),"",VLOOKUP(C30,'Master Sheet'!C$11:BV$188,62,FALSE)))</f>
        <v/>
      </c>
      <c r="S30" s="21" t="str">
        <f>IF(AND(C30=""),"",IF(ISNA(VLOOKUP(C30,'Master Sheet'!C$11:BV$188,63,FALSE)),"",VLOOKUP(C30,'Master Sheet'!C$11:BV$188,63,FALSE)))</f>
        <v/>
      </c>
      <c r="T30" s="28" t="str">
        <f>IF(AND(C30=""),"",IF(ISNA(VLOOKUP(C30,'Master Sheet'!C$11:BV$188,69,FALSE)),"",VLOOKUP(C30,'Master Sheet'!C$11:BV$188,69,FALSE)))</f>
        <v/>
      </c>
      <c r="U30" s="21" t="str">
        <f>IF(AND(C30=""),"",IF(ISNA(VLOOKUP(C30,'Master Sheet'!C$11:BV$188,70,FALSE)),"",VLOOKUP(C30,'Master Sheet'!C$11:BV$188,70,FALSE)))</f>
        <v/>
      </c>
    </row>
    <row r="31" spans="1:27" ht="15" customHeight="1" x14ac:dyDescent="0.25">
      <c r="A31" s="12">
        <v>23</v>
      </c>
      <c r="B31" s="50" t="str">
        <f>IF(AND(C31=""),"",IF(ISNA(VLOOKUP(A31,'Master Sheet'!A$11:BY$187,2,FALSE)),"",VLOOKUP(A31,'Master Sheet'!A$11:BY$187,2,FALSE)))</f>
        <v/>
      </c>
      <c r="C31" s="20" t="str">
        <f>IF(AND('Master Sheet'!C33=""),"",'Master Sheet'!C33)</f>
        <v/>
      </c>
      <c r="D31" s="21" t="str">
        <f>IF(AND(C31=""),"",IF(ISNA(VLOOKUP(C31,'Master Sheet'!C$11:BV$188,13,FALSE)),"",VLOOKUP(C31,'Master Sheet'!C$11:BV$188,13,FALSE)))</f>
        <v/>
      </c>
      <c r="E31" s="21" t="str">
        <f>IF(AND(C31=""),"",IF(ISNA(VLOOKUP(C31,'Master Sheet'!C$11:BV$188,7,FALSE)),"",VLOOKUP(C31,'Master Sheet'!C$11:BV$188,7,FALSE)))</f>
        <v/>
      </c>
      <c r="F31" s="21" t="str">
        <f>IF(AND(C31=""),"",IF(ISNA(VLOOKUP(C31,'Master Sheet'!C$11:BV$188,20,FALSE)),"",VLOOKUP(C31,'Master Sheet'!C$11:BV$188,20,FALSE)))</f>
        <v/>
      </c>
      <c r="G31" s="28" t="str">
        <f>IF(AND(C31=""),"",IF(ISNA(VLOOKUP(C31,'Master Sheet'!C$11:BV$188,7,FALSE)),"",VLOOKUP(C31,'Master Sheet'!C$11:BV$188,7,FALSE)))</f>
        <v/>
      </c>
      <c r="H31" s="21" t="str">
        <f>IF(AND(C31=""),"",IF(ISNA(VLOOKUP(C31,'Master Sheet'!C$11:BV$188,27,FALSE)),"",VLOOKUP(C31,'Master Sheet'!C$11:BV$188,27,FALSE)))</f>
        <v/>
      </c>
      <c r="I31" s="28" t="str">
        <f>IF(AND(C31=""),"",IF(ISNA(VLOOKUP(C31,'Master Sheet'!C$11:BV$188,7,FALSE)),"",VLOOKUP(C31,'Master Sheet'!C$11:BV$188,7,FALSE)))</f>
        <v/>
      </c>
      <c r="J31" s="21" t="str">
        <f>IF(AND(C31=""),"",IF(ISNA(VLOOKUP(C31,'Master Sheet'!C$11:BV$188,34,FALSE)),"",VLOOKUP(C31,'Master Sheet'!C$11:BV$188,34,FALSE)))</f>
        <v/>
      </c>
      <c r="K31" s="28" t="str">
        <f>IF(AND(C31=""),"",IF(ISNA(VLOOKUP(C31,'Master Sheet'!C$11:BV$188,7,FALSE)),"",VLOOKUP(C31,'Master Sheet'!C$11:BV$188,7,FALSE)))</f>
        <v/>
      </c>
      <c r="L31" s="21" t="str">
        <f>IF(AND(C31=""),"",IF(ISNA(VLOOKUP(C31,'Master Sheet'!C$11:BV$188,41,FALSE)),"",VLOOKUP(C31,'Master Sheet'!C$11:BV$188,41,FALSE)))</f>
        <v/>
      </c>
      <c r="M31" s="29" t="str">
        <f>IF(AND(C31=""),"",IF(ISNA(VLOOKUP(C31,'Master Sheet'!C$11:BV$188,7,FALSE)),"",VLOOKUP(C31,'Master Sheet'!C$11:BV$188,7,FALSE)))</f>
        <v/>
      </c>
      <c r="N31" s="28" t="str">
        <f>IF(AND(C31=""),"",IF(ISNA(VLOOKUP(C31,'Master Sheet'!C$11:BV$188,48,FALSE)),"",VLOOKUP(C31,'Master Sheet'!C$11:BV$188,48,FALSE)))</f>
        <v/>
      </c>
      <c r="O31" s="28" t="str">
        <f>IF(AND(C31=""),"",IF(ISNA(VLOOKUP(C31,'Master Sheet'!C$11:BV$188,7,FALSE)),"",VLOOKUP(C31,'Master Sheet'!C$11:BV$188,7,FALSE)))</f>
        <v/>
      </c>
      <c r="P31" s="28" t="str">
        <f>IF(AND(C31=""),"",IF(ISNA(VLOOKUP(C31,'Master Sheet'!C$11:BV$188,55,FALSE)),"",VLOOKUP(C31,'Master Sheet'!C$11:BV$188,55,FALSE)))</f>
        <v/>
      </c>
      <c r="Q31" s="28" t="str">
        <f>IF(AND(C31=""),"",IF(ISNA(VLOOKUP(C31,'Master Sheet'!C$11:BV$188,56,FALSE)),"",VLOOKUP(C31,'Master Sheet'!C$11:BV$188,56,FALSE)))</f>
        <v/>
      </c>
      <c r="R31" s="28" t="str">
        <f>IF(AND(C31=""),"",IF(ISNA(VLOOKUP(C31,'Master Sheet'!C$11:BV$188,62,FALSE)),"",VLOOKUP(C31,'Master Sheet'!C$11:BV$188,62,FALSE)))</f>
        <v/>
      </c>
      <c r="S31" s="21" t="str">
        <f>IF(AND(C31=""),"",IF(ISNA(VLOOKUP(C31,'Master Sheet'!C$11:BV$188,63,FALSE)),"",VLOOKUP(C31,'Master Sheet'!C$11:BV$188,63,FALSE)))</f>
        <v/>
      </c>
      <c r="T31" s="28" t="str">
        <f>IF(AND(C31=""),"",IF(ISNA(VLOOKUP(C31,'Master Sheet'!C$11:BV$188,69,FALSE)),"",VLOOKUP(C31,'Master Sheet'!C$11:BV$188,69,FALSE)))</f>
        <v/>
      </c>
      <c r="U31" s="21" t="str">
        <f>IF(AND(C31=""),"",IF(ISNA(VLOOKUP(C31,'Master Sheet'!C$11:BV$188,70,FALSE)),"",VLOOKUP(C31,'Master Sheet'!C$11:BV$188,70,FALSE)))</f>
        <v/>
      </c>
    </row>
    <row r="32" spans="1:27" ht="15" customHeight="1" x14ac:dyDescent="0.25">
      <c r="A32" s="12">
        <v>24</v>
      </c>
      <c r="B32" s="50" t="str">
        <f>IF(AND(C32=""),"",IF(ISNA(VLOOKUP(A32,'Master Sheet'!A$11:BY$187,2,FALSE)),"",VLOOKUP(A32,'Master Sheet'!A$11:BY$187,2,FALSE)))</f>
        <v/>
      </c>
      <c r="C32" s="20" t="str">
        <f>IF(AND('Master Sheet'!C34=""),"",'Master Sheet'!C34)</f>
        <v/>
      </c>
      <c r="D32" s="21" t="str">
        <f>IF(AND(C32=""),"",IF(ISNA(VLOOKUP(C32,'Master Sheet'!C$11:BV$188,13,FALSE)),"",VLOOKUP(C32,'Master Sheet'!C$11:BV$188,13,FALSE)))</f>
        <v/>
      </c>
      <c r="E32" s="21" t="str">
        <f>IF(AND(C32=""),"",IF(ISNA(VLOOKUP(C32,'Master Sheet'!C$11:BV$188,7,FALSE)),"",VLOOKUP(C32,'Master Sheet'!C$11:BV$188,7,FALSE)))</f>
        <v/>
      </c>
      <c r="F32" s="21" t="str">
        <f>IF(AND(C32=""),"",IF(ISNA(VLOOKUP(C32,'Master Sheet'!C$11:BV$188,20,FALSE)),"",VLOOKUP(C32,'Master Sheet'!C$11:BV$188,20,FALSE)))</f>
        <v/>
      </c>
      <c r="G32" s="28" t="str">
        <f>IF(AND(C32=""),"",IF(ISNA(VLOOKUP(C32,'Master Sheet'!C$11:BV$188,7,FALSE)),"",VLOOKUP(C32,'Master Sheet'!C$11:BV$188,7,FALSE)))</f>
        <v/>
      </c>
      <c r="H32" s="21" t="str">
        <f>IF(AND(C32=""),"",IF(ISNA(VLOOKUP(C32,'Master Sheet'!C$11:BV$188,27,FALSE)),"",VLOOKUP(C32,'Master Sheet'!C$11:BV$188,27,FALSE)))</f>
        <v/>
      </c>
      <c r="I32" s="28" t="str">
        <f>IF(AND(C32=""),"",IF(ISNA(VLOOKUP(C32,'Master Sheet'!C$11:BV$188,7,FALSE)),"",VLOOKUP(C32,'Master Sheet'!C$11:BV$188,7,FALSE)))</f>
        <v/>
      </c>
      <c r="J32" s="21" t="str">
        <f>IF(AND(C32=""),"",IF(ISNA(VLOOKUP(C32,'Master Sheet'!C$11:BV$188,34,FALSE)),"",VLOOKUP(C32,'Master Sheet'!C$11:BV$188,34,FALSE)))</f>
        <v/>
      </c>
      <c r="K32" s="28" t="str">
        <f>IF(AND(C32=""),"",IF(ISNA(VLOOKUP(C32,'Master Sheet'!C$11:BV$188,7,FALSE)),"",VLOOKUP(C32,'Master Sheet'!C$11:BV$188,7,FALSE)))</f>
        <v/>
      </c>
      <c r="L32" s="21" t="str">
        <f>IF(AND(C32=""),"",IF(ISNA(VLOOKUP(C32,'Master Sheet'!C$11:BV$188,41,FALSE)),"",VLOOKUP(C32,'Master Sheet'!C$11:BV$188,41,FALSE)))</f>
        <v/>
      </c>
      <c r="M32" s="29" t="str">
        <f>IF(AND(C32=""),"",IF(ISNA(VLOOKUP(C32,'Master Sheet'!C$11:BV$188,7,FALSE)),"",VLOOKUP(C32,'Master Sheet'!C$11:BV$188,7,FALSE)))</f>
        <v/>
      </c>
      <c r="N32" s="28" t="str">
        <f>IF(AND(C32=""),"",IF(ISNA(VLOOKUP(C32,'Master Sheet'!C$11:BV$188,48,FALSE)),"",VLOOKUP(C32,'Master Sheet'!C$11:BV$188,48,FALSE)))</f>
        <v/>
      </c>
      <c r="O32" s="28" t="str">
        <f>IF(AND(C32=""),"",IF(ISNA(VLOOKUP(C32,'Master Sheet'!C$11:BV$188,7,FALSE)),"",VLOOKUP(C32,'Master Sheet'!C$11:BV$188,7,FALSE)))</f>
        <v/>
      </c>
      <c r="P32" s="28" t="str">
        <f>IF(AND(C32=""),"",IF(ISNA(VLOOKUP(C32,'Master Sheet'!C$11:BV$188,55,FALSE)),"",VLOOKUP(C32,'Master Sheet'!C$11:BV$188,55,FALSE)))</f>
        <v/>
      </c>
      <c r="Q32" s="28" t="str">
        <f>IF(AND(C32=""),"",IF(ISNA(VLOOKUP(C32,'Master Sheet'!C$11:BV$188,56,FALSE)),"",VLOOKUP(C32,'Master Sheet'!C$11:BV$188,56,FALSE)))</f>
        <v/>
      </c>
      <c r="R32" s="28" t="str">
        <f>IF(AND(C32=""),"",IF(ISNA(VLOOKUP(C32,'Master Sheet'!C$11:BV$188,62,FALSE)),"",VLOOKUP(C32,'Master Sheet'!C$11:BV$188,62,FALSE)))</f>
        <v/>
      </c>
      <c r="S32" s="21" t="str">
        <f>IF(AND(C32=""),"",IF(ISNA(VLOOKUP(C32,'Master Sheet'!C$11:BV$188,63,FALSE)),"",VLOOKUP(C32,'Master Sheet'!C$11:BV$188,63,FALSE)))</f>
        <v/>
      </c>
      <c r="T32" s="28" t="str">
        <f>IF(AND(C32=""),"",IF(ISNA(VLOOKUP(C32,'Master Sheet'!C$11:BV$188,69,FALSE)),"",VLOOKUP(C32,'Master Sheet'!C$11:BV$188,69,FALSE)))</f>
        <v/>
      </c>
      <c r="U32" s="21" t="str">
        <f>IF(AND(C32=""),"",IF(ISNA(VLOOKUP(C32,'Master Sheet'!C$11:BV$188,70,FALSE)),"",VLOOKUP(C32,'Master Sheet'!C$11:BV$188,70,FALSE)))</f>
        <v/>
      </c>
    </row>
    <row r="33" spans="1:21" ht="18.75" x14ac:dyDescent="0.25">
      <c r="A33" s="12">
        <v>25</v>
      </c>
      <c r="B33" s="50" t="str">
        <f>IF(AND(C33=""),"",IF(ISNA(VLOOKUP(A33,'Master Sheet'!A$11:BY$187,2,FALSE)),"",VLOOKUP(A33,'Master Sheet'!A$11:BY$187,2,FALSE)))</f>
        <v/>
      </c>
      <c r="C33" s="20" t="str">
        <f>IF(AND('Master Sheet'!C35=""),"",'Master Sheet'!C35)</f>
        <v/>
      </c>
      <c r="D33" s="21" t="str">
        <f>IF(AND(C33=""),"",IF(ISNA(VLOOKUP(C33,'Master Sheet'!C$11:BV$188,13,FALSE)),"",VLOOKUP(C33,'Master Sheet'!C$11:BV$188,13,FALSE)))</f>
        <v/>
      </c>
      <c r="E33" s="21" t="str">
        <f>IF(AND(C33=""),"",IF(ISNA(VLOOKUP(C33,'Master Sheet'!C$11:BV$188,7,FALSE)),"",VLOOKUP(C33,'Master Sheet'!C$11:BV$188,7,FALSE)))</f>
        <v/>
      </c>
      <c r="F33" s="21" t="str">
        <f>IF(AND(C33=""),"",IF(ISNA(VLOOKUP(C33,'Master Sheet'!C$11:BV$188,20,FALSE)),"",VLOOKUP(C33,'Master Sheet'!C$11:BV$188,20,FALSE)))</f>
        <v/>
      </c>
      <c r="G33" s="28" t="str">
        <f>IF(AND(C33=""),"",IF(ISNA(VLOOKUP(C33,'Master Sheet'!C$11:BV$188,7,FALSE)),"",VLOOKUP(C33,'Master Sheet'!C$11:BV$188,7,FALSE)))</f>
        <v/>
      </c>
      <c r="H33" s="21" t="str">
        <f>IF(AND(C33=""),"",IF(ISNA(VLOOKUP(C33,'Master Sheet'!C$11:BV$188,27,FALSE)),"",VLOOKUP(C33,'Master Sheet'!C$11:BV$188,27,FALSE)))</f>
        <v/>
      </c>
      <c r="I33" s="28" t="str">
        <f>IF(AND(C33=""),"",IF(ISNA(VLOOKUP(C33,'Master Sheet'!C$11:BV$188,7,FALSE)),"",VLOOKUP(C33,'Master Sheet'!C$11:BV$188,7,FALSE)))</f>
        <v/>
      </c>
      <c r="J33" s="21" t="str">
        <f>IF(AND(C33=""),"",IF(ISNA(VLOOKUP(C33,'Master Sheet'!C$11:BV$188,34,FALSE)),"",VLOOKUP(C33,'Master Sheet'!C$11:BV$188,34,FALSE)))</f>
        <v/>
      </c>
      <c r="K33" s="28" t="str">
        <f>IF(AND(C33=""),"",IF(ISNA(VLOOKUP(C33,'Master Sheet'!C$11:BV$188,7,FALSE)),"",VLOOKUP(C33,'Master Sheet'!C$11:BV$188,7,FALSE)))</f>
        <v/>
      </c>
      <c r="L33" s="21" t="str">
        <f>IF(AND(C33=""),"",IF(ISNA(VLOOKUP(C33,'Master Sheet'!C$11:BV$188,41,FALSE)),"",VLOOKUP(C33,'Master Sheet'!C$11:BV$188,41,FALSE)))</f>
        <v/>
      </c>
      <c r="M33" s="29" t="str">
        <f>IF(AND(C33=""),"",IF(ISNA(VLOOKUP(C33,'Master Sheet'!C$11:BV$188,7,FALSE)),"",VLOOKUP(C33,'Master Sheet'!C$11:BV$188,7,FALSE)))</f>
        <v/>
      </c>
      <c r="N33" s="28" t="str">
        <f>IF(AND(C33=""),"",IF(ISNA(VLOOKUP(C33,'Master Sheet'!C$11:BV$188,48,FALSE)),"",VLOOKUP(C33,'Master Sheet'!C$11:BV$188,48,FALSE)))</f>
        <v/>
      </c>
      <c r="O33" s="28" t="str">
        <f>IF(AND(C33=""),"",IF(ISNA(VLOOKUP(C33,'Master Sheet'!C$11:BV$188,7,FALSE)),"",VLOOKUP(C33,'Master Sheet'!C$11:BV$188,7,FALSE)))</f>
        <v/>
      </c>
      <c r="P33" s="28" t="str">
        <f>IF(AND(C33=""),"",IF(ISNA(VLOOKUP(C33,'Master Sheet'!C$11:BV$188,55,FALSE)),"",VLOOKUP(C33,'Master Sheet'!C$11:BV$188,55,FALSE)))</f>
        <v/>
      </c>
      <c r="Q33" s="28" t="str">
        <f>IF(AND(C33=""),"",IF(ISNA(VLOOKUP(C33,'Master Sheet'!C$11:BV$188,56,FALSE)),"",VLOOKUP(C33,'Master Sheet'!C$11:BV$188,56,FALSE)))</f>
        <v/>
      </c>
      <c r="R33" s="28" t="str">
        <f>IF(AND(C33=""),"",IF(ISNA(VLOOKUP(C33,'Master Sheet'!C$11:BV$188,62,FALSE)),"",VLOOKUP(C33,'Master Sheet'!C$11:BV$188,62,FALSE)))</f>
        <v/>
      </c>
      <c r="S33" s="21" t="str">
        <f>IF(AND(C33=""),"",IF(ISNA(VLOOKUP(C33,'Master Sheet'!C$11:BV$188,63,FALSE)),"",VLOOKUP(C33,'Master Sheet'!C$11:BV$188,63,FALSE)))</f>
        <v/>
      </c>
      <c r="T33" s="28" t="str">
        <f>IF(AND(C33=""),"",IF(ISNA(VLOOKUP(C33,'Master Sheet'!C$11:BV$188,69,FALSE)),"",VLOOKUP(C33,'Master Sheet'!C$11:BV$188,69,FALSE)))</f>
        <v/>
      </c>
      <c r="U33" s="21" t="str">
        <f>IF(AND(C33=""),"",IF(ISNA(VLOOKUP(C33,'Master Sheet'!C$11:BV$188,70,FALSE)),"",VLOOKUP(C33,'Master Sheet'!C$11:BV$188,70,FALSE)))</f>
        <v/>
      </c>
    </row>
    <row r="34" spans="1:21" ht="18.75" x14ac:dyDescent="0.25">
      <c r="A34" s="12">
        <v>26</v>
      </c>
      <c r="B34" s="50" t="str">
        <f>IF(AND(C34=""),"",IF(ISNA(VLOOKUP(A34,'Master Sheet'!A$11:BY$187,2,FALSE)),"",VLOOKUP(A34,'Master Sheet'!A$11:BY$187,2,FALSE)))</f>
        <v/>
      </c>
      <c r="C34" s="20" t="str">
        <f>IF(AND('Master Sheet'!C36=""),"",'Master Sheet'!C36)</f>
        <v/>
      </c>
      <c r="D34" s="21" t="str">
        <f>IF(AND(C34=""),"",IF(ISNA(VLOOKUP(C34,'Master Sheet'!C$11:BV$188,13,FALSE)),"",VLOOKUP(C34,'Master Sheet'!C$11:BV$188,13,FALSE)))</f>
        <v/>
      </c>
      <c r="E34" s="21" t="str">
        <f>IF(AND(C34=""),"",IF(ISNA(VLOOKUP(C34,'Master Sheet'!C$11:BV$188,7,FALSE)),"",VLOOKUP(C34,'Master Sheet'!C$11:BV$188,7,FALSE)))</f>
        <v/>
      </c>
      <c r="F34" s="21" t="str">
        <f>IF(AND(C34=""),"",IF(ISNA(VLOOKUP(C34,'Master Sheet'!C$11:BV$188,20,FALSE)),"",VLOOKUP(C34,'Master Sheet'!C$11:BV$188,20,FALSE)))</f>
        <v/>
      </c>
      <c r="G34" s="28" t="str">
        <f>IF(AND(C34=""),"",IF(ISNA(VLOOKUP(C34,'Master Sheet'!C$11:BV$188,7,FALSE)),"",VLOOKUP(C34,'Master Sheet'!C$11:BV$188,7,FALSE)))</f>
        <v/>
      </c>
      <c r="H34" s="21" t="str">
        <f>IF(AND(C34=""),"",IF(ISNA(VLOOKUP(C34,'Master Sheet'!C$11:BV$188,27,FALSE)),"",VLOOKUP(C34,'Master Sheet'!C$11:BV$188,27,FALSE)))</f>
        <v/>
      </c>
      <c r="I34" s="28" t="str">
        <f>IF(AND(C34=""),"",IF(ISNA(VLOOKUP(C34,'Master Sheet'!C$11:BV$188,7,FALSE)),"",VLOOKUP(C34,'Master Sheet'!C$11:BV$188,7,FALSE)))</f>
        <v/>
      </c>
      <c r="J34" s="21" t="str">
        <f>IF(AND(C34=""),"",IF(ISNA(VLOOKUP(C34,'Master Sheet'!C$11:BV$188,34,FALSE)),"",VLOOKUP(C34,'Master Sheet'!C$11:BV$188,34,FALSE)))</f>
        <v/>
      </c>
      <c r="K34" s="28" t="str">
        <f>IF(AND(C34=""),"",IF(ISNA(VLOOKUP(C34,'Master Sheet'!C$11:BV$188,7,FALSE)),"",VLOOKUP(C34,'Master Sheet'!C$11:BV$188,7,FALSE)))</f>
        <v/>
      </c>
      <c r="L34" s="21" t="str">
        <f>IF(AND(C34=""),"",IF(ISNA(VLOOKUP(C34,'Master Sheet'!C$11:BV$188,41,FALSE)),"",VLOOKUP(C34,'Master Sheet'!C$11:BV$188,41,FALSE)))</f>
        <v/>
      </c>
      <c r="M34" s="29" t="str">
        <f>IF(AND(C34=""),"",IF(ISNA(VLOOKUP(C34,'Master Sheet'!C$11:BV$188,7,FALSE)),"",VLOOKUP(C34,'Master Sheet'!C$11:BV$188,7,FALSE)))</f>
        <v/>
      </c>
      <c r="N34" s="28" t="str">
        <f>IF(AND(C34=""),"",IF(ISNA(VLOOKUP(C34,'Master Sheet'!C$11:BV$188,48,FALSE)),"",VLOOKUP(C34,'Master Sheet'!C$11:BV$188,48,FALSE)))</f>
        <v/>
      </c>
      <c r="O34" s="28" t="str">
        <f>IF(AND(C34=""),"",IF(ISNA(VLOOKUP(C34,'Master Sheet'!C$11:BV$188,7,FALSE)),"",VLOOKUP(C34,'Master Sheet'!C$11:BV$188,7,FALSE)))</f>
        <v/>
      </c>
      <c r="P34" s="28" t="str">
        <f>IF(AND(C34=""),"",IF(ISNA(VLOOKUP(C34,'Master Sheet'!C$11:BV$188,55,FALSE)),"",VLOOKUP(C34,'Master Sheet'!C$11:BV$188,55,FALSE)))</f>
        <v/>
      </c>
      <c r="Q34" s="28" t="str">
        <f>IF(AND(C34=""),"",IF(ISNA(VLOOKUP(C34,'Master Sheet'!C$11:BV$188,56,FALSE)),"",VLOOKUP(C34,'Master Sheet'!C$11:BV$188,56,FALSE)))</f>
        <v/>
      </c>
      <c r="R34" s="28" t="str">
        <f>IF(AND(C34=""),"",IF(ISNA(VLOOKUP(C34,'Master Sheet'!C$11:BV$188,62,FALSE)),"",VLOOKUP(C34,'Master Sheet'!C$11:BV$188,62,FALSE)))</f>
        <v/>
      </c>
      <c r="S34" s="21" t="str">
        <f>IF(AND(C34=""),"",IF(ISNA(VLOOKUP(C34,'Master Sheet'!C$11:BV$188,63,FALSE)),"",VLOOKUP(C34,'Master Sheet'!C$11:BV$188,63,FALSE)))</f>
        <v/>
      </c>
      <c r="T34" s="28" t="str">
        <f>IF(AND(C34=""),"",IF(ISNA(VLOOKUP(C34,'Master Sheet'!C$11:BV$188,69,FALSE)),"",VLOOKUP(C34,'Master Sheet'!C$11:BV$188,69,FALSE)))</f>
        <v/>
      </c>
      <c r="U34" s="21" t="str">
        <f>IF(AND(C34=""),"",IF(ISNA(VLOOKUP(C34,'Master Sheet'!C$11:BV$188,70,FALSE)),"",VLOOKUP(C34,'Master Sheet'!C$11:BV$188,70,FALSE)))</f>
        <v/>
      </c>
    </row>
    <row r="35" spans="1:21" ht="18" customHeight="1" x14ac:dyDescent="0.25">
      <c r="A35" s="12">
        <v>27</v>
      </c>
      <c r="B35" s="50" t="str">
        <f>IF(AND(C35=""),"",IF(ISNA(VLOOKUP(A35,'Master Sheet'!A$11:BY$187,2,FALSE)),"",VLOOKUP(A35,'Master Sheet'!A$11:BY$187,2,FALSE)))</f>
        <v/>
      </c>
      <c r="C35" s="20" t="str">
        <f>IF(AND('Master Sheet'!C37=""),"",'Master Sheet'!C37)</f>
        <v/>
      </c>
      <c r="D35" s="21" t="str">
        <f>IF(AND(C35=""),"",IF(ISNA(VLOOKUP(C35,'Master Sheet'!C$11:BV$188,13,FALSE)),"",VLOOKUP(C35,'Master Sheet'!C$11:BV$188,13,FALSE)))</f>
        <v/>
      </c>
      <c r="E35" s="21" t="str">
        <f>IF(AND(C35=""),"",IF(ISNA(VLOOKUP(C35,'Master Sheet'!C$11:BV$188,7,FALSE)),"",VLOOKUP(C35,'Master Sheet'!C$11:BV$188,7,FALSE)))</f>
        <v/>
      </c>
      <c r="F35" s="21" t="str">
        <f>IF(AND(C35=""),"",IF(ISNA(VLOOKUP(C35,'Master Sheet'!C$11:BV$188,20,FALSE)),"",VLOOKUP(C35,'Master Sheet'!C$11:BV$188,20,FALSE)))</f>
        <v/>
      </c>
      <c r="G35" s="28" t="str">
        <f>IF(AND(C35=""),"",IF(ISNA(VLOOKUP(C35,'Master Sheet'!C$11:BV$188,7,FALSE)),"",VLOOKUP(C35,'Master Sheet'!C$11:BV$188,7,FALSE)))</f>
        <v/>
      </c>
      <c r="H35" s="21" t="str">
        <f>IF(AND(C35=""),"",IF(ISNA(VLOOKUP(C35,'Master Sheet'!C$11:BV$188,27,FALSE)),"",VLOOKUP(C35,'Master Sheet'!C$11:BV$188,27,FALSE)))</f>
        <v/>
      </c>
      <c r="I35" s="28" t="str">
        <f>IF(AND(C35=""),"",IF(ISNA(VLOOKUP(C35,'Master Sheet'!C$11:BV$188,7,FALSE)),"",VLOOKUP(C35,'Master Sheet'!C$11:BV$188,7,FALSE)))</f>
        <v/>
      </c>
      <c r="J35" s="21" t="str">
        <f>IF(AND(C35=""),"",IF(ISNA(VLOOKUP(C35,'Master Sheet'!C$11:BV$188,34,FALSE)),"",VLOOKUP(C35,'Master Sheet'!C$11:BV$188,34,FALSE)))</f>
        <v/>
      </c>
      <c r="K35" s="28" t="str">
        <f>IF(AND(C35=""),"",IF(ISNA(VLOOKUP(C35,'Master Sheet'!C$11:BV$188,7,FALSE)),"",VLOOKUP(C35,'Master Sheet'!C$11:BV$188,7,FALSE)))</f>
        <v/>
      </c>
      <c r="L35" s="21" t="str">
        <f>IF(AND(C35=""),"",IF(ISNA(VLOOKUP(C35,'Master Sheet'!C$11:BV$188,41,FALSE)),"",VLOOKUP(C35,'Master Sheet'!C$11:BV$188,41,FALSE)))</f>
        <v/>
      </c>
      <c r="M35" s="29" t="str">
        <f>IF(AND(C35=""),"",IF(ISNA(VLOOKUP(C35,'Master Sheet'!C$11:BV$188,7,FALSE)),"",VLOOKUP(C35,'Master Sheet'!C$11:BV$188,7,FALSE)))</f>
        <v/>
      </c>
      <c r="N35" s="28" t="str">
        <f>IF(AND(C35=""),"",IF(ISNA(VLOOKUP(C35,'Master Sheet'!C$11:BV$188,48,FALSE)),"",VLOOKUP(C35,'Master Sheet'!C$11:BV$188,48,FALSE)))</f>
        <v/>
      </c>
      <c r="O35" s="28" t="str">
        <f>IF(AND(C35=""),"",IF(ISNA(VLOOKUP(C35,'Master Sheet'!C$11:BV$188,7,FALSE)),"",VLOOKUP(C35,'Master Sheet'!C$11:BV$188,7,FALSE)))</f>
        <v/>
      </c>
      <c r="P35" s="28" t="str">
        <f>IF(AND(C35=""),"",IF(ISNA(VLOOKUP(C35,'Master Sheet'!C$11:BV$188,55,FALSE)),"",VLOOKUP(C35,'Master Sheet'!C$11:BV$188,55,FALSE)))</f>
        <v/>
      </c>
      <c r="Q35" s="28" t="str">
        <f>IF(AND(C35=""),"",IF(ISNA(VLOOKUP(C35,'Master Sheet'!C$11:BV$188,56,FALSE)),"",VLOOKUP(C35,'Master Sheet'!C$11:BV$188,56,FALSE)))</f>
        <v/>
      </c>
      <c r="R35" s="28" t="str">
        <f>IF(AND(C35=""),"",IF(ISNA(VLOOKUP(C35,'Master Sheet'!C$11:BV$188,62,FALSE)),"",VLOOKUP(C35,'Master Sheet'!C$11:BV$188,62,FALSE)))</f>
        <v/>
      </c>
      <c r="S35" s="21" t="str">
        <f>IF(AND(C35=""),"",IF(ISNA(VLOOKUP(C35,'Master Sheet'!C$11:BV$188,63,FALSE)),"",VLOOKUP(C35,'Master Sheet'!C$11:BV$188,63,FALSE)))</f>
        <v/>
      </c>
      <c r="T35" s="28" t="str">
        <f>IF(AND(C35=""),"",IF(ISNA(VLOOKUP(C35,'Master Sheet'!C$11:BV$188,69,FALSE)),"",VLOOKUP(C35,'Master Sheet'!C$11:BV$188,69,FALSE)))</f>
        <v/>
      </c>
      <c r="U35" s="21" t="str">
        <f>IF(AND(C35=""),"",IF(ISNA(VLOOKUP(C35,'Master Sheet'!C$11:BV$188,70,FALSE)),"",VLOOKUP(C35,'Master Sheet'!C$11:BV$188,70,FALSE)))</f>
        <v/>
      </c>
    </row>
    <row r="36" spans="1:21" ht="18" customHeight="1" x14ac:dyDescent="0.25">
      <c r="A36" s="12">
        <v>28</v>
      </c>
      <c r="B36" s="50" t="str">
        <f>IF(AND(C36=""),"",IF(ISNA(VLOOKUP(A36,'Master Sheet'!A$11:BY$187,2,FALSE)),"",VLOOKUP(A36,'Master Sheet'!A$11:BY$187,2,FALSE)))</f>
        <v/>
      </c>
      <c r="C36" s="46" t="str">
        <f>IF(AND('Master Sheet'!C38=""),"",'Master Sheet'!C38)</f>
        <v/>
      </c>
      <c r="D36" s="21" t="str">
        <f>IF(AND(C36=""),"",IF(ISNA(VLOOKUP(C36,'Master Sheet'!C$11:BV$188,13,FALSE)),"",VLOOKUP(C36,'Master Sheet'!C$11:BV$188,13,FALSE)))</f>
        <v/>
      </c>
      <c r="E36" s="21" t="str">
        <f>IF(AND(C36=""),"",IF(ISNA(VLOOKUP(C36,'Master Sheet'!C$11:BV$188,7,FALSE)),"",VLOOKUP(C36,'Master Sheet'!C$11:BV$188,7,FALSE)))</f>
        <v/>
      </c>
      <c r="F36" s="21" t="str">
        <f>IF(AND(C36=""),"",IF(ISNA(VLOOKUP(C36,'Master Sheet'!C$11:BV$188,20,FALSE)),"",VLOOKUP(C36,'Master Sheet'!C$11:BV$188,20,FALSE)))</f>
        <v/>
      </c>
      <c r="G36" s="28" t="str">
        <f>IF(AND(C36=""),"",IF(ISNA(VLOOKUP(C36,'Master Sheet'!C$11:BV$188,7,FALSE)),"",VLOOKUP(C36,'Master Sheet'!C$11:BV$188,7,FALSE)))</f>
        <v/>
      </c>
      <c r="H36" s="21" t="str">
        <f>IF(AND(C36=""),"",IF(ISNA(VLOOKUP(C36,'Master Sheet'!C$11:BV$188,27,FALSE)),"",VLOOKUP(C36,'Master Sheet'!C$11:BV$188,27,FALSE)))</f>
        <v/>
      </c>
      <c r="I36" s="28" t="str">
        <f>IF(AND(C36=""),"",IF(ISNA(VLOOKUP(C36,'Master Sheet'!C$11:BV$188,7,FALSE)),"",VLOOKUP(C36,'Master Sheet'!C$11:BV$188,7,FALSE)))</f>
        <v/>
      </c>
      <c r="J36" s="21" t="str">
        <f>IF(AND(C36=""),"",IF(ISNA(VLOOKUP(C36,'Master Sheet'!C$11:BV$188,34,FALSE)),"",VLOOKUP(C36,'Master Sheet'!C$11:BV$188,34,FALSE)))</f>
        <v/>
      </c>
      <c r="K36" s="28" t="str">
        <f>IF(AND(C36=""),"",IF(ISNA(VLOOKUP(C36,'Master Sheet'!C$11:BV$188,7,FALSE)),"",VLOOKUP(C36,'Master Sheet'!C$11:BV$188,7,FALSE)))</f>
        <v/>
      </c>
      <c r="L36" s="21" t="str">
        <f>IF(AND(C36=""),"",IF(ISNA(VLOOKUP(C36,'Master Sheet'!C$11:BV$188,41,FALSE)),"",VLOOKUP(C36,'Master Sheet'!C$11:BV$188,41,FALSE)))</f>
        <v/>
      </c>
      <c r="M36" s="29" t="str">
        <f>IF(AND(C36=""),"",IF(ISNA(VLOOKUP(C36,'Master Sheet'!C$11:BV$188,7,FALSE)),"",VLOOKUP(C36,'Master Sheet'!C$11:BV$188,7,FALSE)))</f>
        <v/>
      </c>
      <c r="N36" s="28" t="str">
        <f>IF(AND(C36=""),"",IF(ISNA(VLOOKUP(C36,'Master Sheet'!C$11:BV$188,48,FALSE)),"",VLOOKUP(C36,'Master Sheet'!C$11:BV$188,48,FALSE)))</f>
        <v/>
      </c>
      <c r="O36" s="28" t="str">
        <f>IF(AND(C36=""),"",IF(ISNA(VLOOKUP(C36,'Master Sheet'!C$11:BV$188,7,FALSE)),"",VLOOKUP(C36,'Master Sheet'!C$11:BV$188,7,FALSE)))</f>
        <v/>
      </c>
      <c r="P36" s="28" t="str">
        <f>IF(AND(C36=""),"",IF(ISNA(VLOOKUP(C36,'Master Sheet'!C$11:BV$188,55,FALSE)),"",VLOOKUP(C36,'Master Sheet'!C$11:BV$188,55,FALSE)))</f>
        <v/>
      </c>
      <c r="Q36" s="28" t="str">
        <f>IF(AND(C36=""),"",IF(ISNA(VLOOKUP(C36,'Master Sheet'!C$11:BV$188,56,FALSE)),"",VLOOKUP(C36,'Master Sheet'!C$11:BV$188,56,FALSE)))</f>
        <v/>
      </c>
      <c r="R36" s="28" t="str">
        <f>IF(AND(C36=""),"",IF(ISNA(VLOOKUP(C36,'Master Sheet'!C$11:BV$188,62,FALSE)),"",VLOOKUP(C36,'Master Sheet'!C$11:BV$188,62,FALSE)))</f>
        <v/>
      </c>
      <c r="S36" s="21" t="str">
        <f>IF(AND(C36=""),"",IF(ISNA(VLOOKUP(C36,'Master Sheet'!C$11:BV$188,63,FALSE)),"",VLOOKUP(C36,'Master Sheet'!C$11:BV$188,63,FALSE)))</f>
        <v/>
      </c>
      <c r="T36" s="28" t="str">
        <f>IF(AND(C36=""),"",IF(ISNA(VLOOKUP(C36,'Master Sheet'!C$11:BV$188,69,FALSE)),"",VLOOKUP(C36,'Master Sheet'!C$11:BV$188,69,FALSE)))</f>
        <v/>
      </c>
      <c r="U36" s="21" t="str">
        <f>IF(AND(C36=""),"",IF(ISNA(VLOOKUP(C36,'Master Sheet'!C$11:BV$188,70,FALSE)),"",VLOOKUP(C36,'Master Sheet'!C$11:BV$188,70,FALSE)))</f>
        <v/>
      </c>
    </row>
    <row r="37" spans="1:21" ht="18" customHeight="1" x14ac:dyDescent="0.25">
      <c r="A37" s="12">
        <v>29</v>
      </c>
      <c r="B37" s="50" t="str">
        <f>IF(AND(C37=""),"",IF(ISNA(VLOOKUP(A37,'Master Sheet'!A$11:BY$187,2,FALSE)),"",VLOOKUP(A37,'Master Sheet'!A$11:BY$187,2,FALSE)))</f>
        <v/>
      </c>
      <c r="C37" s="46" t="str">
        <f>IF(AND('Master Sheet'!C39=""),"",'Master Sheet'!C39)</f>
        <v/>
      </c>
      <c r="D37" s="21" t="str">
        <f>IF(AND(C37=""),"",IF(ISNA(VLOOKUP(C37,'Master Sheet'!C$11:BV$188,13,FALSE)),"",VLOOKUP(C37,'Master Sheet'!C$11:BV$188,13,FALSE)))</f>
        <v/>
      </c>
      <c r="E37" s="21" t="str">
        <f>IF(AND(C37=""),"",IF(ISNA(VLOOKUP(C37,'Master Sheet'!C$11:BV$188,7,FALSE)),"",VLOOKUP(C37,'Master Sheet'!C$11:BV$188,7,FALSE)))</f>
        <v/>
      </c>
      <c r="F37" s="21" t="str">
        <f>IF(AND(C37=""),"",IF(ISNA(VLOOKUP(C37,'Master Sheet'!C$11:BV$188,20,FALSE)),"",VLOOKUP(C37,'Master Sheet'!C$11:BV$188,20,FALSE)))</f>
        <v/>
      </c>
      <c r="G37" s="28" t="str">
        <f>IF(AND(C37=""),"",IF(ISNA(VLOOKUP(C37,'Master Sheet'!C$11:BV$188,7,FALSE)),"",VLOOKUP(C37,'Master Sheet'!C$11:BV$188,7,FALSE)))</f>
        <v/>
      </c>
      <c r="H37" s="21" t="str">
        <f>IF(AND(C37=""),"",IF(ISNA(VLOOKUP(C37,'Master Sheet'!C$11:BV$188,27,FALSE)),"",VLOOKUP(C37,'Master Sheet'!C$11:BV$188,27,FALSE)))</f>
        <v/>
      </c>
      <c r="I37" s="28" t="str">
        <f>IF(AND(C37=""),"",IF(ISNA(VLOOKUP(C37,'Master Sheet'!C$11:BV$188,7,FALSE)),"",VLOOKUP(C37,'Master Sheet'!C$11:BV$188,7,FALSE)))</f>
        <v/>
      </c>
      <c r="J37" s="21" t="str">
        <f>IF(AND(C37=""),"",IF(ISNA(VLOOKUP(C37,'Master Sheet'!C$11:BV$188,34,FALSE)),"",VLOOKUP(C37,'Master Sheet'!C$11:BV$188,34,FALSE)))</f>
        <v/>
      </c>
      <c r="K37" s="28" t="str">
        <f>IF(AND(C37=""),"",IF(ISNA(VLOOKUP(C37,'Master Sheet'!C$11:BV$188,7,FALSE)),"",VLOOKUP(C37,'Master Sheet'!C$11:BV$188,7,FALSE)))</f>
        <v/>
      </c>
      <c r="L37" s="21" t="str">
        <f>IF(AND(C37=""),"",IF(ISNA(VLOOKUP(C37,'Master Sheet'!C$11:BV$188,41,FALSE)),"",VLOOKUP(C37,'Master Sheet'!C$11:BV$188,41,FALSE)))</f>
        <v/>
      </c>
      <c r="M37" s="29" t="str">
        <f>IF(AND(C37=""),"",IF(ISNA(VLOOKUP(C37,'Master Sheet'!C$11:BV$188,7,FALSE)),"",VLOOKUP(C37,'Master Sheet'!C$11:BV$188,7,FALSE)))</f>
        <v/>
      </c>
      <c r="N37" s="28" t="str">
        <f>IF(AND(C37=""),"",IF(ISNA(VLOOKUP(C37,'Master Sheet'!C$11:BV$188,48,FALSE)),"",VLOOKUP(C37,'Master Sheet'!C$11:BV$188,48,FALSE)))</f>
        <v/>
      </c>
      <c r="O37" s="28" t="str">
        <f>IF(AND(C37=""),"",IF(ISNA(VLOOKUP(C37,'Master Sheet'!C$11:BV$188,7,FALSE)),"",VLOOKUP(C37,'Master Sheet'!C$11:BV$188,7,FALSE)))</f>
        <v/>
      </c>
      <c r="P37" s="28" t="str">
        <f>IF(AND(C37=""),"",IF(ISNA(VLOOKUP(C37,'Master Sheet'!C$11:BV$188,55,FALSE)),"",VLOOKUP(C37,'Master Sheet'!C$11:BV$188,55,FALSE)))</f>
        <v/>
      </c>
      <c r="Q37" s="28" t="str">
        <f>IF(AND(C37=""),"",IF(ISNA(VLOOKUP(C37,'Master Sheet'!C$11:BV$188,56,FALSE)),"",VLOOKUP(C37,'Master Sheet'!C$11:BV$188,56,FALSE)))</f>
        <v/>
      </c>
      <c r="R37" s="28" t="str">
        <f>IF(AND(C37=""),"",IF(ISNA(VLOOKUP(C37,'Master Sheet'!C$11:BV$188,62,FALSE)),"",VLOOKUP(C37,'Master Sheet'!C$11:BV$188,62,FALSE)))</f>
        <v/>
      </c>
      <c r="S37" s="21" t="str">
        <f>IF(AND(C37=""),"",IF(ISNA(VLOOKUP(C37,'Master Sheet'!C$11:BV$188,63,FALSE)),"",VLOOKUP(C37,'Master Sheet'!C$11:BV$188,63,FALSE)))</f>
        <v/>
      </c>
      <c r="T37" s="28" t="str">
        <f>IF(AND(C37=""),"",IF(ISNA(VLOOKUP(C37,'Master Sheet'!C$11:BV$188,69,FALSE)),"",VLOOKUP(C37,'Master Sheet'!C$11:BV$188,69,FALSE)))</f>
        <v/>
      </c>
      <c r="U37" s="21" t="str">
        <f>IF(AND(C37=""),"",IF(ISNA(VLOOKUP(C37,'Master Sheet'!C$11:BV$188,70,FALSE)),"",VLOOKUP(C37,'Master Sheet'!C$11:BV$188,70,FALSE)))</f>
        <v/>
      </c>
    </row>
    <row r="38" spans="1:21" ht="18" customHeight="1" x14ac:dyDescent="0.25">
      <c r="A38" s="12">
        <v>30</v>
      </c>
      <c r="B38" s="50" t="str">
        <f>IF(AND(C38=""),"",IF(ISNA(VLOOKUP(A38,'Master Sheet'!A$11:BY$187,2,FALSE)),"",VLOOKUP(A38,'Master Sheet'!A$11:BY$187,2,FALSE)))</f>
        <v/>
      </c>
      <c r="C38" s="20" t="str">
        <f>IF(AND('Master Sheet'!C40=""),"",'Master Sheet'!C40)</f>
        <v/>
      </c>
      <c r="D38" s="21" t="str">
        <f>IF(AND(C38=""),"",IF(ISNA(VLOOKUP(C38,'Master Sheet'!C$11:BV$188,13,FALSE)),"",VLOOKUP(C38,'Master Sheet'!C$11:BV$188,13,FALSE)))</f>
        <v/>
      </c>
      <c r="E38" s="21" t="str">
        <f>IF(AND(C38=""),"",IF(ISNA(VLOOKUP(C38,'Master Sheet'!C$11:BV$188,7,FALSE)),"",VLOOKUP(C38,'Master Sheet'!C$11:BV$188,7,FALSE)))</f>
        <v/>
      </c>
      <c r="F38" s="21" t="str">
        <f>IF(AND(C38=""),"",IF(ISNA(VLOOKUP(C38,'Master Sheet'!C$11:BV$188,20,FALSE)),"",VLOOKUP(C38,'Master Sheet'!C$11:BV$188,20,FALSE)))</f>
        <v/>
      </c>
      <c r="G38" s="28" t="str">
        <f>IF(AND(C38=""),"",IF(ISNA(VLOOKUP(C38,'Master Sheet'!C$11:BV$188,7,FALSE)),"",VLOOKUP(C38,'Master Sheet'!C$11:BV$188,7,FALSE)))</f>
        <v/>
      </c>
      <c r="H38" s="21" t="str">
        <f>IF(AND(C38=""),"",IF(ISNA(VLOOKUP(C38,'Master Sheet'!C$11:BV$188,27,FALSE)),"",VLOOKUP(C38,'Master Sheet'!C$11:BV$188,27,FALSE)))</f>
        <v/>
      </c>
      <c r="I38" s="28" t="str">
        <f>IF(AND(C38=""),"",IF(ISNA(VLOOKUP(C38,'Master Sheet'!C$11:BV$188,7,FALSE)),"",VLOOKUP(C38,'Master Sheet'!C$11:BV$188,7,FALSE)))</f>
        <v/>
      </c>
      <c r="J38" s="21" t="str">
        <f>IF(AND(C38=""),"",IF(ISNA(VLOOKUP(C38,'Master Sheet'!C$11:BV$188,34,FALSE)),"",VLOOKUP(C38,'Master Sheet'!C$11:BV$188,34,FALSE)))</f>
        <v/>
      </c>
      <c r="K38" s="28" t="str">
        <f>IF(AND(C38=""),"",IF(ISNA(VLOOKUP(C38,'Master Sheet'!C$11:BV$188,7,FALSE)),"",VLOOKUP(C38,'Master Sheet'!C$11:BV$188,7,FALSE)))</f>
        <v/>
      </c>
      <c r="L38" s="21" t="str">
        <f>IF(AND(C38=""),"",IF(ISNA(VLOOKUP(C38,'Master Sheet'!C$11:BV$188,41,FALSE)),"",VLOOKUP(C38,'Master Sheet'!C$11:BV$188,41,FALSE)))</f>
        <v/>
      </c>
      <c r="M38" s="29" t="str">
        <f>IF(AND(C38=""),"",IF(ISNA(VLOOKUP(C38,'Master Sheet'!C$11:BV$188,7,FALSE)),"",VLOOKUP(C38,'Master Sheet'!C$11:BV$188,7,FALSE)))</f>
        <v/>
      </c>
      <c r="N38" s="28" t="str">
        <f>IF(AND(C38=""),"",IF(ISNA(VLOOKUP(C38,'Master Sheet'!C$11:BV$188,48,FALSE)),"",VLOOKUP(C38,'Master Sheet'!C$11:BV$188,48,FALSE)))</f>
        <v/>
      </c>
      <c r="O38" s="28" t="str">
        <f>IF(AND(C38=""),"",IF(ISNA(VLOOKUP(C38,'Master Sheet'!C$11:BV$188,7,FALSE)),"",VLOOKUP(C38,'Master Sheet'!C$11:BV$188,7,FALSE)))</f>
        <v/>
      </c>
      <c r="P38" s="28" t="str">
        <f>IF(AND(C38=""),"",IF(ISNA(VLOOKUP(C38,'Master Sheet'!C$11:BV$188,55,FALSE)),"",VLOOKUP(C38,'Master Sheet'!C$11:BV$188,55,FALSE)))</f>
        <v/>
      </c>
      <c r="Q38" s="28" t="str">
        <f>IF(AND(C38=""),"",IF(ISNA(VLOOKUP(C38,'Master Sheet'!C$11:BV$188,56,FALSE)),"",VLOOKUP(C38,'Master Sheet'!C$11:BV$188,56,FALSE)))</f>
        <v/>
      </c>
      <c r="R38" s="28" t="str">
        <f>IF(AND(C38=""),"",IF(ISNA(VLOOKUP(C38,'Master Sheet'!C$11:BV$188,62,FALSE)),"",VLOOKUP(C38,'Master Sheet'!C$11:BV$188,62,FALSE)))</f>
        <v/>
      </c>
      <c r="S38" s="21" t="str">
        <f>IF(AND(C38=""),"",IF(ISNA(VLOOKUP(C38,'Master Sheet'!C$11:BV$188,63,FALSE)),"",VLOOKUP(C38,'Master Sheet'!C$11:BV$188,63,FALSE)))</f>
        <v/>
      </c>
      <c r="T38" s="28" t="str">
        <f>IF(AND(C38=""),"",IF(ISNA(VLOOKUP(C38,'Master Sheet'!C$11:BV$188,69,FALSE)),"",VLOOKUP(C38,'Master Sheet'!C$11:BV$188,69,FALSE)))</f>
        <v/>
      </c>
      <c r="U38" s="21" t="str">
        <f>IF(AND(C38=""),"",IF(ISNA(VLOOKUP(C38,'Master Sheet'!C$11:BV$188,70,FALSE)),"",VLOOKUP(C38,'Master Sheet'!C$11:BV$188,70,FALSE)))</f>
        <v/>
      </c>
    </row>
    <row r="39" spans="1:21" ht="18" customHeight="1" x14ac:dyDescent="0.25">
      <c r="A39" s="12">
        <v>31</v>
      </c>
      <c r="B39" s="50" t="str">
        <f>IF(AND(C39=""),"",IF(ISNA(VLOOKUP(A39,'Master Sheet'!A$11:BY$187,2,FALSE)),"",VLOOKUP(A39,'Master Sheet'!A$11:BY$187,2,FALSE)))</f>
        <v/>
      </c>
      <c r="C39" s="20" t="str">
        <f>IF(AND('Master Sheet'!C41=""),"",'Master Sheet'!C41)</f>
        <v/>
      </c>
      <c r="D39" s="21" t="str">
        <f>IF(AND(C39=""),"",IF(ISNA(VLOOKUP(C39,'Master Sheet'!C$11:BV$188,13,FALSE)),"",VLOOKUP(C39,'Master Sheet'!C$11:BV$188,13,FALSE)))</f>
        <v/>
      </c>
      <c r="E39" s="21" t="str">
        <f>IF(AND(C39=""),"",IF(ISNA(VLOOKUP(C39,'Master Sheet'!C$11:BV$188,7,FALSE)),"",VLOOKUP(C39,'Master Sheet'!C$11:BV$188,7,FALSE)))</f>
        <v/>
      </c>
      <c r="F39" s="21" t="str">
        <f>IF(AND(C39=""),"",IF(ISNA(VLOOKUP(C39,'Master Sheet'!C$11:BV$188,20,FALSE)),"",VLOOKUP(C39,'Master Sheet'!C$11:BV$188,20,FALSE)))</f>
        <v/>
      </c>
      <c r="G39" s="28" t="str">
        <f>IF(AND(C39=""),"",IF(ISNA(VLOOKUP(C39,'Master Sheet'!C$11:BV$188,7,FALSE)),"",VLOOKUP(C39,'Master Sheet'!C$11:BV$188,7,FALSE)))</f>
        <v/>
      </c>
      <c r="H39" s="21" t="str">
        <f>IF(AND(C39=""),"",IF(ISNA(VLOOKUP(C39,'Master Sheet'!C$11:BV$188,27,FALSE)),"",VLOOKUP(C39,'Master Sheet'!C$11:BV$188,27,FALSE)))</f>
        <v/>
      </c>
      <c r="I39" s="28" t="str">
        <f>IF(AND(C39=""),"",IF(ISNA(VLOOKUP(C39,'Master Sheet'!C$11:BV$188,7,FALSE)),"",VLOOKUP(C39,'Master Sheet'!C$11:BV$188,7,FALSE)))</f>
        <v/>
      </c>
      <c r="J39" s="21" t="str">
        <f>IF(AND(C39=""),"",IF(ISNA(VLOOKUP(C39,'Master Sheet'!C$11:BV$188,34,FALSE)),"",VLOOKUP(C39,'Master Sheet'!C$11:BV$188,34,FALSE)))</f>
        <v/>
      </c>
      <c r="K39" s="28" t="str">
        <f>IF(AND(C39=""),"",IF(ISNA(VLOOKUP(C39,'Master Sheet'!C$11:BV$188,7,FALSE)),"",VLOOKUP(C39,'Master Sheet'!C$11:BV$188,7,FALSE)))</f>
        <v/>
      </c>
      <c r="L39" s="21" t="str">
        <f>IF(AND(C39=""),"",IF(ISNA(VLOOKUP(C39,'Master Sheet'!C$11:BV$188,41,FALSE)),"",VLOOKUP(C39,'Master Sheet'!C$11:BV$188,41,FALSE)))</f>
        <v/>
      </c>
      <c r="M39" s="29" t="str">
        <f>IF(AND(C39=""),"",IF(ISNA(VLOOKUP(C39,'Master Sheet'!C$11:BV$188,7,FALSE)),"",VLOOKUP(C39,'Master Sheet'!C$11:BV$188,7,FALSE)))</f>
        <v/>
      </c>
      <c r="N39" s="28" t="str">
        <f>IF(AND(C39=""),"",IF(ISNA(VLOOKUP(C39,'Master Sheet'!C$11:BV$188,48,FALSE)),"",VLOOKUP(C39,'Master Sheet'!C$11:BV$188,48,FALSE)))</f>
        <v/>
      </c>
      <c r="O39" s="28" t="str">
        <f>IF(AND(C39=""),"",IF(ISNA(VLOOKUP(C39,'Master Sheet'!C$11:BV$188,7,FALSE)),"",VLOOKUP(C39,'Master Sheet'!C$11:BV$188,7,FALSE)))</f>
        <v/>
      </c>
      <c r="P39" s="28" t="str">
        <f>IF(AND(C39=""),"",IF(ISNA(VLOOKUP(C39,'Master Sheet'!C$11:BV$188,55,FALSE)),"",VLOOKUP(C39,'Master Sheet'!C$11:BV$188,55,FALSE)))</f>
        <v/>
      </c>
      <c r="Q39" s="28" t="str">
        <f>IF(AND(C39=""),"",IF(ISNA(VLOOKUP(C39,'Master Sheet'!C$11:BV$188,56,FALSE)),"",VLOOKUP(C39,'Master Sheet'!C$11:BV$188,56,FALSE)))</f>
        <v/>
      </c>
      <c r="R39" s="28" t="str">
        <f>IF(AND(C39=""),"",IF(ISNA(VLOOKUP(C39,'Master Sheet'!C$11:BV$188,62,FALSE)),"",VLOOKUP(C39,'Master Sheet'!C$11:BV$188,62,FALSE)))</f>
        <v/>
      </c>
      <c r="S39" s="21" t="str">
        <f>IF(AND(C39=""),"",IF(ISNA(VLOOKUP(C39,'Master Sheet'!C$11:BV$188,63,FALSE)),"",VLOOKUP(C39,'Master Sheet'!C$11:BV$188,63,FALSE)))</f>
        <v/>
      </c>
      <c r="T39" s="28" t="str">
        <f>IF(AND(C39=""),"",IF(ISNA(VLOOKUP(C39,'Master Sheet'!C$11:BV$188,69,FALSE)),"",VLOOKUP(C39,'Master Sheet'!C$11:BV$188,69,FALSE)))</f>
        <v/>
      </c>
      <c r="U39" s="21" t="str">
        <f>IF(AND(C39=""),"",IF(ISNA(VLOOKUP(C39,'Master Sheet'!C$11:BV$188,70,FALSE)),"",VLOOKUP(C39,'Master Sheet'!C$11:BV$188,70,FALSE)))</f>
        <v/>
      </c>
    </row>
    <row r="40" spans="1:21" ht="18" customHeight="1" x14ac:dyDescent="0.25">
      <c r="A40" s="12">
        <v>32</v>
      </c>
      <c r="B40" s="50" t="str">
        <f>IF(AND(C40=""),"",IF(ISNA(VLOOKUP(A40,'Master Sheet'!A$11:BY$187,2,FALSE)),"",VLOOKUP(A40,'Master Sheet'!A$11:BY$187,2,FALSE)))</f>
        <v/>
      </c>
      <c r="C40" s="20" t="str">
        <f>IF(AND('Master Sheet'!C42=""),"",'Master Sheet'!C42)</f>
        <v/>
      </c>
      <c r="D40" s="21" t="str">
        <f>IF(AND(C40=""),"",IF(ISNA(VLOOKUP(C40,'Master Sheet'!C$11:BV$188,13,FALSE)),"",VLOOKUP(C40,'Master Sheet'!C$11:BV$188,13,FALSE)))</f>
        <v/>
      </c>
      <c r="E40" s="21" t="str">
        <f>IF(AND(C40=""),"",IF(ISNA(VLOOKUP(C40,'Master Sheet'!C$11:BV$188,7,FALSE)),"",VLOOKUP(C40,'Master Sheet'!C$11:BV$188,7,FALSE)))</f>
        <v/>
      </c>
      <c r="F40" s="21" t="str">
        <f>IF(AND(C40=""),"",IF(ISNA(VLOOKUP(C40,'Master Sheet'!C$11:BV$188,20,FALSE)),"",VLOOKUP(C40,'Master Sheet'!C$11:BV$188,20,FALSE)))</f>
        <v/>
      </c>
      <c r="G40" s="28" t="str">
        <f>IF(AND(C40=""),"",IF(ISNA(VLOOKUP(C40,'Master Sheet'!C$11:BV$188,7,FALSE)),"",VLOOKUP(C40,'Master Sheet'!C$11:BV$188,7,FALSE)))</f>
        <v/>
      </c>
      <c r="H40" s="21" t="str">
        <f>IF(AND(C40=""),"",IF(ISNA(VLOOKUP(C40,'Master Sheet'!C$11:BV$188,27,FALSE)),"",VLOOKUP(C40,'Master Sheet'!C$11:BV$188,27,FALSE)))</f>
        <v/>
      </c>
      <c r="I40" s="28" t="str">
        <f>IF(AND(C40=""),"",IF(ISNA(VLOOKUP(C40,'Master Sheet'!C$11:BV$188,7,FALSE)),"",VLOOKUP(C40,'Master Sheet'!C$11:BV$188,7,FALSE)))</f>
        <v/>
      </c>
      <c r="J40" s="21" t="str">
        <f>IF(AND(C40=""),"",IF(ISNA(VLOOKUP(C40,'Master Sheet'!C$11:BV$188,34,FALSE)),"",VLOOKUP(C40,'Master Sheet'!C$11:BV$188,34,FALSE)))</f>
        <v/>
      </c>
      <c r="K40" s="28" t="str">
        <f>IF(AND(C40=""),"",IF(ISNA(VLOOKUP(C40,'Master Sheet'!C$11:BV$188,7,FALSE)),"",VLOOKUP(C40,'Master Sheet'!C$11:BV$188,7,FALSE)))</f>
        <v/>
      </c>
      <c r="L40" s="21" t="str">
        <f>IF(AND(C40=""),"",IF(ISNA(VLOOKUP(C40,'Master Sheet'!C$11:BV$188,41,FALSE)),"",VLOOKUP(C40,'Master Sheet'!C$11:BV$188,41,FALSE)))</f>
        <v/>
      </c>
      <c r="M40" s="29" t="str">
        <f>IF(AND(C40=""),"",IF(ISNA(VLOOKUP(C40,'Master Sheet'!C$11:BV$188,7,FALSE)),"",VLOOKUP(C40,'Master Sheet'!C$11:BV$188,7,FALSE)))</f>
        <v/>
      </c>
      <c r="N40" s="28" t="str">
        <f>IF(AND(C40=""),"",IF(ISNA(VLOOKUP(C40,'Master Sheet'!C$11:BV$188,48,FALSE)),"",VLOOKUP(C40,'Master Sheet'!C$11:BV$188,48,FALSE)))</f>
        <v/>
      </c>
      <c r="O40" s="28" t="str">
        <f>IF(AND(C40=""),"",IF(ISNA(VLOOKUP(C40,'Master Sheet'!C$11:BV$188,7,FALSE)),"",VLOOKUP(C40,'Master Sheet'!C$11:BV$188,7,FALSE)))</f>
        <v/>
      </c>
      <c r="P40" s="28" t="str">
        <f>IF(AND(C40=""),"",IF(ISNA(VLOOKUP(C40,'Master Sheet'!C$11:BV$188,55,FALSE)),"",VLOOKUP(C40,'Master Sheet'!C$11:BV$188,55,FALSE)))</f>
        <v/>
      </c>
      <c r="Q40" s="28" t="str">
        <f>IF(AND(C40=""),"",IF(ISNA(VLOOKUP(C40,'Master Sheet'!C$11:BV$188,56,FALSE)),"",VLOOKUP(C40,'Master Sheet'!C$11:BV$188,56,FALSE)))</f>
        <v/>
      </c>
      <c r="R40" s="28" t="str">
        <f>IF(AND(C40=""),"",IF(ISNA(VLOOKUP(C40,'Master Sheet'!C$11:BV$188,62,FALSE)),"",VLOOKUP(C40,'Master Sheet'!C$11:BV$188,62,FALSE)))</f>
        <v/>
      </c>
      <c r="S40" s="21" t="str">
        <f>IF(AND(C40=""),"",IF(ISNA(VLOOKUP(C40,'Master Sheet'!C$11:BV$188,63,FALSE)),"",VLOOKUP(C40,'Master Sheet'!C$11:BV$188,63,FALSE)))</f>
        <v/>
      </c>
      <c r="T40" s="28" t="str">
        <f>IF(AND(C40=""),"",IF(ISNA(VLOOKUP(C40,'Master Sheet'!C$11:BV$188,69,FALSE)),"",VLOOKUP(C40,'Master Sheet'!C$11:BV$188,69,FALSE)))</f>
        <v/>
      </c>
      <c r="U40" s="21" t="str">
        <f>IF(AND(C40=""),"",IF(ISNA(VLOOKUP(C40,'Master Sheet'!C$11:BV$188,70,FALSE)),"",VLOOKUP(C40,'Master Sheet'!C$11:BV$188,70,FALSE)))</f>
        <v/>
      </c>
    </row>
    <row r="41" spans="1:21" ht="18" customHeight="1" x14ac:dyDescent="0.25">
      <c r="A41" s="12">
        <v>33</v>
      </c>
      <c r="B41" s="50" t="str">
        <f>IF(AND(C41=""),"",IF(ISNA(VLOOKUP(A41,'Master Sheet'!A$11:BY$187,2,FALSE)),"",VLOOKUP(A41,'Master Sheet'!A$11:BY$187,2,FALSE)))</f>
        <v/>
      </c>
      <c r="C41" s="20" t="str">
        <f>IF(AND('Master Sheet'!C43=""),"",'Master Sheet'!C43)</f>
        <v/>
      </c>
      <c r="D41" s="21" t="str">
        <f>IF(AND(C41=""),"",IF(ISNA(VLOOKUP(C41,'Master Sheet'!C$11:BV$188,13,FALSE)),"",VLOOKUP(C41,'Master Sheet'!C$11:BV$188,13,FALSE)))</f>
        <v/>
      </c>
      <c r="E41" s="21" t="str">
        <f>IF(AND(C41=""),"",IF(ISNA(VLOOKUP(C41,'Master Sheet'!C$11:BV$188,7,FALSE)),"",VLOOKUP(C41,'Master Sheet'!C$11:BV$188,7,FALSE)))</f>
        <v/>
      </c>
      <c r="F41" s="21" t="str">
        <f>IF(AND(C41=""),"",IF(ISNA(VLOOKUP(C41,'Master Sheet'!C$11:BV$188,20,FALSE)),"",VLOOKUP(C41,'Master Sheet'!C$11:BV$188,20,FALSE)))</f>
        <v/>
      </c>
      <c r="G41" s="28" t="str">
        <f>IF(AND(C41=""),"",IF(ISNA(VLOOKUP(C41,'Master Sheet'!C$11:BV$188,7,FALSE)),"",VLOOKUP(C41,'Master Sheet'!C$11:BV$188,7,FALSE)))</f>
        <v/>
      </c>
      <c r="H41" s="21" t="str">
        <f>IF(AND(C41=""),"",IF(ISNA(VLOOKUP(C41,'Master Sheet'!C$11:BV$188,27,FALSE)),"",VLOOKUP(C41,'Master Sheet'!C$11:BV$188,27,FALSE)))</f>
        <v/>
      </c>
      <c r="I41" s="28" t="str">
        <f>IF(AND(C41=""),"",IF(ISNA(VLOOKUP(C41,'Master Sheet'!C$11:BV$188,7,FALSE)),"",VLOOKUP(C41,'Master Sheet'!C$11:BV$188,7,FALSE)))</f>
        <v/>
      </c>
      <c r="J41" s="21" t="str">
        <f>IF(AND(C41=""),"",IF(ISNA(VLOOKUP(C41,'Master Sheet'!C$11:BV$188,34,FALSE)),"",VLOOKUP(C41,'Master Sheet'!C$11:BV$188,34,FALSE)))</f>
        <v/>
      </c>
      <c r="K41" s="28" t="str">
        <f>IF(AND(C41=""),"",IF(ISNA(VLOOKUP(C41,'Master Sheet'!C$11:BV$188,7,FALSE)),"",VLOOKUP(C41,'Master Sheet'!C$11:BV$188,7,FALSE)))</f>
        <v/>
      </c>
      <c r="L41" s="21" t="str">
        <f>IF(AND(C41=""),"",IF(ISNA(VLOOKUP(C41,'Master Sheet'!C$11:BV$188,41,FALSE)),"",VLOOKUP(C41,'Master Sheet'!C$11:BV$188,41,FALSE)))</f>
        <v/>
      </c>
      <c r="M41" s="29" t="str">
        <f>IF(AND(C41=""),"",IF(ISNA(VLOOKUP(C41,'Master Sheet'!C$11:BV$188,7,FALSE)),"",VLOOKUP(C41,'Master Sheet'!C$11:BV$188,7,FALSE)))</f>
        <v/>
      </c>
      <c r="N41" s="28" t="str">
        <f>IF(AND(C41=""),"",IF(ISNA(VLOOKUP(C41,'Master Sheet'!C$11:BV$188,48,FALSE)),"",VLOOKUP(C41,'Master Sheet'!C$11:BV$188,48,FALSE)))</f>
        <v/>
      </c>
      <c r="O41" s="28" t="str">
        <f>IF(AND(C41=""),"",IF(ISNA(VLOOKUP(C41,'Master Sheet'!C$11:BV$188,7,FALSE)),"",VLOOKUP(C41,'Master Sheet'!C$11:BV$188,7,FALSE)))</f>
        <v/>
      </c>
      <c r="P41" s="28" t="str">
        <f>IF(AND(C41=""),"",IF(ISNA(VLOOKUP(C41,'Master Sheet'!C$11:BV$188,55,FALSE)),"",VLOOKUP(C41,'Master Sheet'!C$11:BV$188,55,FALSE)))</f>
        <v/>
      </c>
      <c r="Q41" s="28" t="str">
        <f>IF(AND(C41=""),"",IF(ISNA(VLOOKUP(C41,'Master Sheet'!C$11:BV$188,56,FALSE)),"",VLOOKUP(C41,'Master Sheet'!C$11:BV$188,56,FALSE)))</f>
        <v/>
      </c>
      <c r="R41" s="28" t="str">
        <f>IF(AND(C41=""),"",IF(ISNA(VLOOKUP(C41,'Master Sheet'!C$11:BV$188,62,FALSE)),"",VLOOKUP(C41,'Master Sheet'!C$11:BV$188,62,FALSE)))</f>
        <v/>
      </c>
      <c r="S41" s="21" t="str">
        <f>IF(AND(C41=""),"",IF(ISNA(VLOOKUP(C41,'Master Sheet'!C$11:BV$188,63,FALSE)),"",VLOOKUP(C41,'Master Sheet'!C$11:BV$188,63,FALSE)))</f>
        <v/>
      </c>
      <c r="T41" s="28" t="str">
        <f>IF(AND(C41=""),"",IF(ISNA(VLOOKUP(C41,'Master Sheet'!C$11:BV$188,69,FALSE)),"",VLOOKUP(C41,'Master Sheet'!C$11:BV$188,69,FALSE)))</f>
        <v/>
      </c>
      <c r="U41" s="21" t="str">
        <f>IF(AND(C41=""),"",IF(ISNA(VLOOKUP(C41,'Master Sheet'!C$11:BV$188,70,FALSE)),"",VLOOKUP(C41,'Master Sheet'!C$11:BV$188,70,FALSE)))</f>
        <v/>
      </c>
    </row>
    <row r="42" spans="1:21" ht="18" customHeight="1" x14ac:dyDescent="0.25">
      <c r="A42" s="12">
        <v>34</v>
      </c>
      <c r="B42" s="50" t="str">
        <f>IF(AND(C42=""),"",IF(ISNA(VLOOKUP(A42,'Master Sheet'!A$11:BY$187,2,FALSE)),"",VLOOKUP(A42,'Master Sheet'!A$11:BY$187,2,FALSE)))</f>
        <v/>
      </c>
      <c r="C42" s="20" t="str">
        <f>IF(AND('Master Sheet'!C44=""),"",'Master Sheet'!C44)</f>
        <v/>
      </c>
      <c r="D42" s="21" t="str">
        <f>IF(AND(C42=""),"",IF(ISNA(VLOOKUP(C42,'Master Sheet'!C$11:BV$188,13,FALSE)),"",VLOOKUP(C42,'Master Sheet'!C$11:BV$188,13,FALSE)))</f>
        <v/>
      </c>
      <c r="E42" s="21" t="str">
        <f>IF(AND(C42=""),"",IF(ISNA(VLOOKUP(C42,'Master Sheet'!C$11:BV$188,7,FALSE)),"",VLOOKUP(C42,'Master Sheet'!C$11:BV$188,7,FALSE)))</f>
        <v/>
      </c>
      <c r="F42" s="21" t="str">
        <f>IF(AND(C42=""),"",IF(ISNA(VLOOKUP(C42,'Master Sheet'!C$11:BV$188,20,FALSE)),"",VLOOKUP(C42,'Master Sheet'!C$11:BV$188,20,FALSE)))</f>
        <v/>
      </c>
      <c r="G42" s="28" t="str">
        <f>IF(AND(C42=""),"",IF(ISNA(VLOOKUP(C42,'Master Sheet'!C$11:BV$188,7,FALSE)),"",VLOOKUP(C42,'Master Sheet'!C$11:BV$188,7,FALSE)))</f>
        <v/>
      </c>
      <c r="H42" s="21" t="str">
        <f>IF(AND(C42=""),"",IF(ISNA(VLOOKUP(C42,'Master Sheet'!C$11:BV$188,27,FALSE)),"",VLOOKUP(C42,'Master Sheet'!C$11:BV$188,27,FALSE)))</f>
        <v/>
      </c>
      <c r="I42" s="28" t="str">
        <f>IF(AND(C42=""),"",IF(ISNA(VLOOKUP(C42,'Master Sheet'!C$11:BV$188,7,FALSE)),"",VLOOKUP(C42,'Master Sheet'!C$11:BV$188,7,FALSE)))</f>
        <v/>
      </c>
      <c r="J42" s="21" t="str">
        <f>IF(AND(C42=""),"",IF(ISNA(VLOOKUP(C42,'Master Sheet'!C$11:BV$188,34,FALSE)),"",VLOOKUP(C42,'Master Sheet'!C$11:BV$188,34,FALSE)))</f>
        <v/>
      </c>
      <c r="K42" s="28" t="str">
        <f>IF(AND(C42=""),"",IF(ISNA(VLOOKUP(C42,'Master Sheet'!C$11:BV$188,7,FALSE)),"",VLOOKUP(C42,'Master Sheet'!C$11:BV$188,7,FALSE)))</f>
        <v/>
      </c>
      <c r="L42" s="21" t="str">
        <f>IF(AND(C42=""),"",IF(ISNA(VLOOKUP(C42,'Master Sheet'!C$11:BV$188,41,FALSE)),"",VLOOKUP(C42,'Master Sheet'!C$11:BV$188,41,FALSE)))</f>
        <v/>
      </c>
      <c r="M42" s="29" t="str">
        <f>IF(AND(C42=""),"",IF(ISNA(VLOOKUP(C42,'Master Sheet'!C$11:BV$188,7,FALSE)),"",VLOOKUP(C42,'Master Sheet'!C$11:BV$188,7,FALSE)))</f>
        <v/>
      </c>
      <c r="N42" s="28" t="str">
        <f>IF(AND(C42=""),"",IF(ISNA(VLOOKUP(C42,'Master Sheet'!C$11:BV$188,48,FALSE)),"",VLOOKUP(C42,'Master Sheet'!C$11:BV$188,48,FALSE)))</f>
        <v/>
      </c>
      <c r="O42" s="28" t="str">
        <f>IF(AND(C42=""),"",IF(ISNA(VLOOKUP(C42,'Master Sheet'!C$11:BV$188,7,FALSE)),"",VLOOKUP(C42,'Master Sheet'!C$11:BV$188,7,FALSE)))</f>
        <v/>
      </c>
      <c r="P42" s="28" t="str">
        <f>IF(AND(C42=""),"",IF(ISNA(VLOOKUP(C42,'Master Sheet'!C$11:BV$188,55,FALSE)),"",VLOOKUP(C42,'Master Sheet'!C$11:BV$188,55,FALSE)))</f>
        <v/>
      </c>
      <c r="Q42" s="28" t="str">
        <f>IF(AND(C42=""),"",IF(ISNA(VLOOKUP(C42,'Master Sheet'!C$11:BV$188,56,FALSE)),"",VLOOKUP(C42,'Master Sheet'!C$11:BV$188,56,FALSE)))</f>
        <v/>
      </c>
      <c r="R42" s="28" t="str">
        <f>IF(AND(C42=""),"",IF(ISNA(VLOOKUP(C42,'Master Sheet'!C$11:BV$188,62,FALSE)),"",VLOOKUP(C42,'Master Sheet'!C$11:BV$188,62,FALSE)))</f>
        <v/>
      </c>
      <c r="S42" s="21" t="str">
        <f>IF(AND(C42=""),"",IF(ISNA(VLOOKUP(C42,'Master Sheet'!C$11:BV$188,63,FALSE)),"",VLOOKUP(C42,'Master Sheet'!C$11:BV$188,63,FALSE)))</f>
        <v/>
      </c>
      <c r="T42" s="28" t="str">
        <f>IF(AND(C42=""),"",IF(ISNA(VLOOKUP(C42,'Master Sheet'!C$11:BV$188,69,FALSE)),"",VLOOKUP(C42,'Master Sheet'!C$11:BV$188,69,FALSE)))</f>
        <v/>
      </c>
      <c r="U42" s="21" t="str">
        <f>IF(AND(C42=""),"",IF(ISNA(VLOOKUP(C42,'Master Sheet'!C$11:BV$188,70,FALSE)),"",VLOOKUP(C42,'Master Sheet'!C$11:BV$188,70,FALSE)))</f>
        <v/>
      </c>
    </row>
    <row r="43" spans="1:21" ht="18" customHeight="1" x14ac:dyDescent="0.25">
      <c r="A43" s="12">
        <v>35</v>
      </c>
      <c r="B43" s="50" t="str">
        <f>IF(AND(C43=""),"",IF(ISNA(VLOOKUP(A43,'Master Sheet'!A$11:BY$187,2,FALSE)),"",VLOOKUP(A43,'Master Sheet'!A$11:BY$187,2,FALSE)))</f>
        <v/>
      </c>
      <c r="C43" s="20" t="str">
        <f>IF(AND('Master Sheet'!C45=""),"",'Master Sheet'!C45)</f>
        <v/>
      </c>
      <c r="D43" s="21" t="str">
        <f>IF(AND(C43=""),"",IF(ISNA(VLOOKUP(C43,'Master Sheet'!C$11:BV$188,13,FALSE)),"",VLOOKUP(C43,'Master Sheet'!C$11:BV$188,13,FALSE)))</f>
        <v/>
      </c>
      <c r="E43" s="21" t="str">
        <f>IF(AND(C43=""),"",IF(ISNA(VLOOKUP(C43,'Master Sheet'!C$11:BV$188,7,FALSE)),"",VLOOKUP(C43,'Master Sheet'!C$11:BV$188,7,FALSE)))</f>
        <v/>
      </c>
      <c r="F43" s="21" t="str">
        <f>IF(AND(C43=""),"",IF(ISNA(VLOOKUP(C43,'Master Sheet'!C$11:BV$188,20,FALSE)),"",VLOOKUP(C43,'Master Sheet'!C$11:BV$188,20,FALSE)))</f>
        <v/>
      </c>
      <c r="G43" s="28" t="str">
        <f>IF(AND(C43=""),"",IF(ISNA(VLOOKUP(C43,'Master Sheet'!C$11:BV$188,7,FALSE)),"",VLOOKUP(C43,'Master Sheet'!C$11:BV$188,7,FALSE)))</f>
        <v/>
      </c>
      <c r="H43" s="21" t="str">
        <f>IF(AND(C43=""),"",IF(ISNA(VLOOKUP(C43,'Master Sheet'!C$11:BV$188,27,FALSE)),"",VLOOKUP(C43,'Master Sheet'!C$11:BV$188,27,FALSE)))</f>
        <v/>
      </c>
      <c r="I43" s="28" t="str">
        <f>IF(AND(C43=""),"",IF(ISNA(VLOOKUP(C43,'Master Sheet'!C$11:BV$188,7,FALSE)),"",VLOOKUP(C43,'Master Sheet'!C$11:BV$188,7,FALSE)))</f>
        <v/>
      </c>
      <c r="J43" s="21" t="str">
        <f>IF(AND(C43=""),"",IF(ISNA(VLOOKUP(C43,'Master Sheet'!C$11:BV$188,34,FALSE)),"",VLOOKUP(C43,'Master Sheet'!C$11:BV$188,34,FALSE)))</f>
        <v/>
      </c>
      <c r="K43" s="28" t="str">
        <f>IF(AND(C43=""),"",IF(ISNA(VLOOKUP(C43,'Master Sheet'!C$11:BV$188,7,FALSE)),"",VLOOKUP(C43,'Master Sheet'!C$11:BV$188,7,FALSE)))</f>
        <v/>
      </c>
      <c r="L43" s="21" t="str">
        <f>IF(AND(C43=""),"",IF(ISNA(VLOOKUP(C43,'Master Sheet'!C$11:BV$188,41,FALSE)),"",VLOOKUP(C43,'Master Sheet'!C$11:BV$188,41,FALSE)))</f>
        <v/>
      </c>
      <c r="M43" s="29" t="str">
        <f>IF(AND(C43=""),"",IF(ISNA(VLOOKUP(C43,'Master Sheet'!C$11:BV$188,7,FALSE)),"",VLOOKUP(C43,'Master Sheet'!C$11:BV$188,7,FALSE)))</f>
        <v/>
      </c>
      <c r="N43" s="28" t="str">
        <f>IF(AND(C43=""),"",IF(ISNA(VLOOKUP(C43,'Master Sheet'!C$11:BV$188,48,FALSE)),"",VLOOKUP(C43,'Master Sheet'!C$11:BV$188,48,FALSE)))</f>
        <v/>
      </c>
      <c r="O43" s="28" t="str">
        <f>IF(AND(C43=""),"",IF(ISNA(VLOOKUP(C43,'Master Sheet'!C$11:BV$188,7,FALSE)),"",VLOOKUP(C43,'Master Sheet'!C$11:BV$188,7,FALSE)))</f>
        <v/>
      </c>
      <c r="P43" s="28" t="str">
        <f>IF(AND(C43=""),"",IF(ISNA(VLOOKUP(C43,'Master Sheet'!C$11:BV$188,55,FALSE)),"",VLOOKUP(C43,'Master Sheet'!C$11:BV$188,55,FALSE)))</f>
        <v/>
      </c>
      <c r="Q43" s="28" t="str">
        <f>IF(AND(C43=""),"",IF(ISNA(VLOOKUP(C43,'Master Sheet'!C$11:BV$188,56,FALSE)),"",VLOOKUP(C43,'Master Sheet'!C$11:BV$188,56,FALSE)))</f>
        <v/>
      </c>
      <c r="R43" s="28" t="str">
        <f>IF(AND(C43=""),"",IF(ISNA(VLOOKUP(C43,'Master Sheet'!C$11:BV$188,62,FALSE)),"",VLOOKUP(C43,'Master Sheet'!C$11:BV$188,62,FALSE)))</f>
        <v/>
      </c>
      <c r="S43" s="21" t="str">
        <f>IF(AND(C43=""),"",IF(ISNA(VLOOKUP(C43,'Master Sheet'!C$11:BV$188,63,FALSE)),"",VLOOKUP(C43,'Master Sheet'!C$11:BV$188,63,FALSE)))</f>
        <v/>
      </c>
      <c r="T43" s="28" t="str">
        <f>IF(AND(C43=""),"",IF(ISNA(VLOOKUP(C43,'Master Sheet'!C$11:BV$188,69,FALSE)),"",VLOOKUP(C43,'Master Sheet'!C$11:BV$188,69,FALSE)))</f>
        <v/>
      </c>
      <c r="U43" s="21" t="str">
        <f>IF(AND(C43=""),"",IF(ISNA(VLOOKUP(C43,'Master Sheet'!C$11:BV$188,70,FALSE)),"",VLOOKUP(C43,'Master Sheet'!C$11:BV$188,70,FALSE)))</f>
        <v/>
      </c>
    </row>
    <row r="44" spans="1:21" ht="18" customHeight="1" x14ac:dyDescent="0.25">
      <c r="A44" s="12">
        <v>36</v>
      </c>
      <c r="B44" s="50" t="str">
        <f>IF(AND(C44=""),"",IF(ISNA(VLOOKUP(A44,'Master Sheet'!A$11:BY$187,2,FALSE)),"",VLOOKUP(A44,'Master Sheet'!A$11:BY$187,2,FALSE)))</f>
        <v/>
      </c>
      <c r="C44" s="20" t="str">
        <f>IF(AND('Master Sheet'!C46=""),"",'Master Sheet'!C46)</f>
        <v/>
      </c>
      <c r="D44" s="21" t="str">
        <f>IF(AND(C44=""),"",IF(ISNA(VLOOKUP(C44,'Master Sheet'!C$11:BV$188,13,FALSE)),"",VLOOKUP(C44,'Master Sheet'!C$11:BV$188,13,FALSE)))</f>
        <v/>
      </c>
      <c r="E44" s="21" t="str">
        <f>IF(AND(C44=""),"",IF(ISNA(VLOOKUP(C44,'Master Sheet'!C$11:BV$188,7,FALSE)),"",VLOOKUP(C44,'Master Sheet'!C$11:BV$188,7,FALSE)))</f>
        <v/>
      </c>
      <c r="F44" s="21" t="str">
        <f>IF(AND(C44=""),"",IF(ISNA(VLOOKUP(C44,'Master Sheet'!C$11:BV$188,20,FALSE)),"",VLOOKUP(C44,'Master Sheet'!C$11:BV$188,20,FALSE)))</f>
        <v/>
      </c>
      <c r="G44" s="28" t="str">
        <f>IF(AND(C44=""),"",IF(ISNA(VLOOKUP(C44,'Master Sheet'!C$11:BV$188,7,FALSE)),"",VLOOKUP(C44,'Master Sheet'!C$11:BV$188,7,FALSE)))</f>
        <v/>
      </c>
      <c r="H44" s="21" t="str">
        <f>IF(AND(C44=""),"",IF(ISNA(VLOOKUP(C44,'Master Sheet'!C$11:BV$188,27,FALSE)),"",VLOOKUP(C44,'Master Sheet'!C$11:BV$188,27,FALSE)))</f>
        <v/>
      </c>
      <c r="I44" s="28" t="str">
        <f>IF(AND(C44=""),"",IF(ISNA(VLOOKUP(C44,'Master Sheet'!C$11:BV$188,7,FALSE)),"",VLOOKUP(C44,'Master Sheet'!C$11:BV$188,7,FALSE)))</f>
        <v/>
      </c>
      <c r="J44" s="21" t="str">
        <f>IF(AND(C44=""),"",IF(ISNA(VLOOKUP(C44,'Master Sheet'!C$11:BV$188,34,FALSE)),"",VLOOKUP(C44,'Master Sheet'!C$11:BV$188,34,FALSE)))</f>
        <v/>
      </c>
      <c r="K44" s="28" t="str">
        <f>IF(AND(C44=""),"",IF(ISNA(VLOOKUP(C44,'Master Sheet'!C$11:BV$188,7,FALSE)),"",VLOOKUP(C44,'Master Sheet'!C$11:BV$188,7,FALSE)))</f>
        <v/>
      </c>
      <c r="L44" s="21" t="str">
        <f>IF(AND(C44=""),"",IF(ISNA(VLOOKUP(C44,'Master Sheet'!C$11:BV$188,41,FALSE)),"",VLOOKUP(C44,'Master Sheet'!C$11:BV$188,41,FALSE)))</f>
        <v/>
      </c>
      <c r="M44" s="29" t="str">
        <f>IF(AND(C44=""),"",IF(ISNA(VLOOKUP(C44,'Master Sheet'!C$11:BV$188,7,FALSE)),"",VLOOKUP(C44,'Master Sheet'!C$11:BV$188,7,FALSE)))</f>
        <v/>
      </c>
      <c r="N44" s="28" t="str">
        <f>IF(AND(C44=""),"",IF(ISNA(VLOOKUP(C44,'Master Sheet'!C$11:BV$188,48,FALSE)),"",VLOOKUP(C44,'Master Sheet'!C$11:BV$188,48,FALSE)))</f>
        <v/>
      </c>
      <c r="O44" s="28" t="str">
        <f>IF(AND(C44=""),"",IF(ISNA(VLOOKUP(C44,'Master Sheet'!C$11:BV$188,7,FALSE)),"",VLOOKUP(C44,'Master Sheet'!C$11:BV$188,7,FALSE)))</f>
        <v/>
      </c>
      <c r="P44" s="28" t="str">
        <f>IF(AND(C44=""),"",IF(ISNA(VLOOKUP(C44,'Master Sheet'!C$11:BV$188,55,FALSE)),"",VLOOKUP(C44,'Master Sheet'!C$11:BV$188,55,FALSE)))</f>
        <v/>
      </c>
      <c r="Q44" s="28" t="str">
        <f>IF(AND(C44=""),"",IF(ISNA(VLOOKUP(C44,'Master Sheet'!C$11:BV$188,56,FALSE)),"",VLOOKUP(C44,'Master Sheet'!C$11:BV$188,56,FALSE)))</f>
        <v/>
      </c>
      <c r="R44" s="28" t="str">
        <f>IF(AND(C44=""),"",IF(ISNA(VLOOKUP(C44,'Master Sheet'!C$11:BV$188,62,FALSE)),"",VLOOKUP(C44,'Master Sheet'!C$11:BV$188,62,FALSE)))</f>
        <v/>
      </c>
      <c r="S44" s="21" t="str">
        <f>IF(AND(C44=""),"",IF(ISNA(VLOOKUP(C44,'Master Sheet'!C$11:BV$188,63,FALSE)),"",VLOOKUP(C44,'Master Sheet'!C$11:BV$188,63,FALSE)))</f>
        <v/>
      </c>
      <c r="T44" s="28" t="str">
        <f>IF(AND(C44=""),"",IF(ISNA(VLOOKUP(C44,'Master Sheet'!C$11:BV$188,69,FALSE)),"",VLOOKUP(C44,'Master Sheet'!C$11:BV$188,69,FALSE)))</f>
        <v/>
      </c>
      <c r="U44" s="21" t="str">
        <f>IF(AND(C44=""),"",IF(ISNA(VLOOKUP(C44,'Master Sheet'!C$11:BV$188,70,FALSE)),"",VLOOKUP(C44,'Master Sheet'!C$11:BV$188,70,FALSE)))</f>
        <v/>
      </c>
    </row>
    <row r="45" spans="1:21" ht="18" customHeight="1" x14ac:dyDescent="0.25">
      <c r="A45" s="12">
        <v>37</v>
      </c>
      <c r="B45" s="50" t="str">
        <f>IF(AND(C45=""),"",IF(ISNA(VLOOKUP(A45,'Master Sheet'!A$11:BY$187,2,FALSE)),"",VLOOKUP(A45,'Master Sheet'!A$11:BY$187,2,FALSE)))</f>
        <v/>
      </c>
      <c r="C45" s="20" t="str">
        <f>IF(AND('Master Sheet'!C47=""),"",'Master Sheet'!C47)</f>
        <v/>
      </c>
      <c r="D45" s="21" t="str">
        <f>IF(AND(C45=""),"",IF(ISNA(VLOOKUP(C45,'Master Sheet'!C$11:BV$188,13,FALSE)),"",VLOOKUP(C45,'Master Sheet'!C$11:BV$188,13,FALSE)))</f>
        <v/>
      </c>
      <c r="E45" s="21" t="str">
        <f>IF(AND(C45=""),"",IF(ISNA(VLOOKUP(C45,'Master Sheet'!C$11:BV$188,7,FALSE)),"",VLOOKUP(C45,'Master Sheet'!C$11:BV$188,7,FALSE)))</f>
        <v/>
      </c>
      <c r="F45" s="21" t="str">
        <f>IF(AND(C45=""),"",IF(ISNA(VLOOKUP(C45,'Master Sheet'!C$11:BV$188,20,FALSE)),"",VLOOKUP(C45,'Master Sheet'!C$11:BV$188,20,FALSE)))</f>
        <v/>
      </c>
      <c r="G45" s="28" t="str">
        <f>IF(AND(C45=""),"",IF(ISNA(VLOOKUP(C45,'Master Sheet'!C$11:BV$188,7,FALSE)),"",VLOOKUP(C45,'Master Sheet'!C$11:BV$188,7,FALSE)))</f>
        <v/>
      </c>
      <c r="H45" s="21" t="str">
        <f>IF(AND(C45=""),"",IF(ISNA(VLOOKUP(C45,'Master Sheet'!C$11:BV$188,27,FALSE)),"",VLOOKUP(C45,'Master Sheet'!C$11:BV$188,27,FALSE)))</f>
        <v/>
      </c>
      <c r="I45" s="28" t="str">
        <f>IF(AND(C45=""),"",IF(ISNA(VLOOKUP(C45,'Master Sheet'!C$11:BV$188,7,FALSE)),"",VLOOKUP(C45,'Master Sheet'!C$11:BV$188,7,FALSE)))</f>
        <v/>
      </c>
      <c r="J45" s="21" t="str">
        <f>IF(AND(C45=""),"",IF(ISNA(VLOOKUP(C45,'Master Sheet'!C$11:BV$188,34,FALSE)),"",VLOOKUP(C45,'Master Sheet'!C$11:BV$188,34,FALSE)))</f>
        <v/>
      </c>
      <c r="K45" s="28" t="str">
        <f>IF(AND(C45=""),"",IF(ISNA(VLOOKUP(C45,'Master Sheet'!C$11:BV$188,7,FALSE)),"",VLOOKUP(C45,'Master Sheet'!C$11:BV$188,7,FALSE)))</f>
        <v/>
      </c>
      <c r="L45" s="21" t="str">
        <f>IF(AND(C45=""),"",IF(ISNA(VLOOKUP(C45,'Master Sheet'!C$11:BV$188,41,FALSE)),"",VLOOKUP(C45,'Master Sheet'!C$11:BV$188,41,FALSE)))</f>
        <v/>
      </c>
      <c r="M45" s="29" t="str">
        <f>IF(AND(C45=""),"",IF(ISNA(VLOOKUP(C45,'Master Sheet'!C$11:BV$188,7,FALSE)),"",VLOOKUP(C45,'Master Sheet'!C$11:BV$188,7,FALSE)))</f>
        <v/>
      </c>
      <c r="N45" s="28" t="str">
        <f>IF(AND(C45=""),"",IF(ISNA(VLOOKUP(C45,'Master Sheet'!C$11:BV$188,48,FALSE)),"",VLOOKUP(C45,'Master Sheet'!C$11:BV$188,48,FALSE)))</f>
        <v/>
      </c>
      <c r="O45" s="28" t="str">
        <f>IF(AND(C45=""),"",IF(ISNA(VLOOKUP(C45,'Master Sheet'!C$11:BV$188,7,FALSE)),"",VLOOKUP(C45,'Master Sheet'!C$11:BV$188,7,FALSE)))</f>
        <v/>
      </c>
      <c r="P45" s="28" t="str">
        <f>IF(AND(C45=""),"",IF(ISNA(VLOOKUP(C45,'Master Sheet'!C$11:BV$188,55,FALSE)),"",VLOOKUP(C45,'Master Sheet'!C$11:BV$188,55,FALSE)))</f>
        <v/>
      </c>
      <c r="Q45" s="28" t="str">
        <f>IF(AND(C45=""),"",IF(ISNA(VLOOKUP(C45,'Master Sheet'!C$11:BV$188,56,FALSE)),"",VLOOKUP(C45,'Master Sheet'!C$11:BV$188,56,FALSE)))</f>
        <v/>
      </c>
      <c r="R45" s="28" t="str">
        <f>IF(AND(C45=""),"",IF(ISNA(VLOOKUP(C45,'Master Sheet'!C$11:BV$188,62,FALSE)),"",VLOOKUP(C45,'Master Sheet'!C$11:BV$188,62,FALSE)))</f>
        <v/>
      </c>
      <c r="S45" s="21" t="str">
        <f>IF(AND(C45=""),"",IF(ISNA(VLOOKUP(C45,'Master Sheet'!C$11:BV$188,63,FALSE)),"",VLOOKUP(C45,'Master Sheet'!C$11:BV$188,63,FALSE)))</f>
        <v/>
      </c>
      <c r="T45" s="28" t="str">
        <f>IF(AND(C45=""),"",IF(ISNA(VLOOKUP(C45,'Master Sheet'!C$11:BV$188,69,FALSE)),"",VLOOKUP(C45,'Master Sheet'!C$11:BV$188,69,FALSE)))</f>
        <v/>
      </c>
      <c r="U45" s="21" t="str">
        <f>IF(AND(C45=""),"",IF(ISNA(VLOOKUP(C45,'Master Sheet'!C$11:BV$188,70,FALSE)),"",VLOOKUP(C45,'Master Sheet'!C$11:BV$188,70,FALSE)))</f>
        <v/>
      </c>
    </row>
    <row r="46" spans="1:21" ht="18" customHeight="1" x14ac:dyDescent="0.25">
      <c r="A46" s="12">
        <v>38</v>
      </c>
      <c r="B46" s="50" t="str">
        <f>IF(AND(C46=""),"",IF(ISNA(VLOOKUP(A46,'Master Sheet'!A$11:BY$187,2,FALSE)),"",VLOOKUP(A46,'Master Sheet'!A$11:BY$187,2,FALSE)))</f>
        <v/>
      </c>
      <c r="C46" s="20" t="str">
        <f>IF(AND('Master Sheet'!C48=""),"",'Master Sheet'!C48)</f>
        <v/>
      </c>
      <c r="D46" s="21" t="str">
        <f>IF(AND(C46=""),"",IF(ISNA(VLOOKUP(C46,'Master Sheet'!C$11:BV$188,13,FALSE)),"",VLOOKUP(C46,'Master Sheet'!C$11:BV$188,13,FALSE)))</f>
        <v/>
      </c>
      <c r="E46" s="21" t="str">
        <f>IF(AND(C46=""),"",IF(ISNA(VLOOKUP(C46,'Master Sheet'!C$11:BV$188,7,FALSE)),"",VLOOKUP(C46,'Master Sheet'!C$11:BV$188,7,FALSE)))</f>
        <v/>
      </c>
      <c r="F46" s="21" t="str">
        <f>IF(AND(C46=""),"",IF(ISNA(VLOOKUP(C46,'Master Sheet'!C$11:BV$188,20,FALSE)),"",VLOOKUP(C46,'Master Sheet'!C$11:BV$188,20,FALSE)))</f>
        <v/>
      </c>
      <c r="G46" s="28" t="str">
        <f>IF(AND(C46=""),"",IF(ISNA(VLOOKUP(C46,'Master Sheet'!C$11:BV$188,7,FALSE)),"",VLOOKUP(C46,'Master Sheet'!C$11:BV$188,7,FALSE)))</f>
        <v/>
      </c>
      <c r="H46" s="21" t="str">
        <f>IF(AND(C46=""),"",IF(ISNA(VLOOKUP(C46,'Master Sheet'!C$11:BV$188,27,FALSE)),"",VLOOKUP(C46,'Master Sheet'!C$11:BV$188,27,FALSE)))</f>
        <v/>
      </c>
      <c r="I46" s="28" t="str">
        <f>IF(AND(C46=""),"",IF(ISNA(VLOOKUP(C46,'Master Sheet'!C$11:BV$188,7,FALSE)),"",VLOOKUP(C46,'Master Sheet'!C$11:BV$188,7,FALSE)))</f>
        <v/>
      </c>
      <c r="J46" s="21" t="str">
        <f>IF(AND(C46=""),"",IF(ISNA(VLOOKUP(C46,'Master Sheet'!C$11:BV$188,34,FALSE)),"",VLOOKUP(C46,'Master Sheet'!C$11:BV$188,34,FALSE)))</f>
        <v/>
      </c>
      <c r="K46" s="28" t="str">
        <f>IF(AND(C46=""),"",IF(ISNA(VLOOKUP(C46,'Master Sheet'!C$11:BV$188,7,FALSE)),"",VLOOKUP(C46,'Master Sheet'!C$11:BV$188,7,FALSE)))</f>
        <v/>
      </c>
      <c r="L46" s="21" t="str">
        <f>IF(AND(C46=""),"",IF(ISNA(VLOOKUP(C46,'Master Sheet'!C$11:BV$188,41,FALSE)),"",VLOOKUP(C46,'Master Sheet'!C$11:BV$188,41,FALSE)))</f>
        <v/>
      </c>
      <c r="M46" s="29" t="str">
        <f>IF(AND(C46=""),"",IF(ISNA(VLOOKUP(C46,'Master Sheet'!C$11:BV$188,7,FALSE)),"",VLOOKUP(C46,'Master Sheet'!C$11:BV$188,7,FALSE)))</f>
        <v/>
      </c>
      <c r="N46" s="28" t="str">
        <f>IF(AND(C46=""),"",IF(ISNA(VLOOKUP(C46,'Master Sheet'!C$11:BV$188,48,FALSE)),"",VLOOKUP(C46,'Master Sheet'!C$11:BV$188,48,FALSE)))</f>
        <v/>
      </c>
      <c r="O46" s="28" t="str">
        <f>IF(AND(C46=""),"",IF(ISNA(VLOOKUP(C46,'Master Sheet'!C$11:BV$188,7,FALSE)),"",VLOOKUP(C46,'Master Sheet'!C$11:BV$188,7,FALSE)))</f>
        <v/>
      </c>
      <c r="P46" s="28" t="str">
        <f>IF(AND(C46=""),"",IF(ISNA(VLOOKUP(C46,'Master Sheet'!C$11:BV$188,55,FALSE)),"",VLOOKUP(C46,'Master Sheet'!C$11:BV$188,55,FALSE)))</f>
        <v/>
      </c>
      <c r="Q46" s="28" t="str">
        <f>IF(AND(C46=""),"",IF(ISNA(VLOOKUP(C46,'Master Sheet'!C$11:BV$188,56,FALSE)),"",VLOOKUP(C46,'Master Sheet'!C$11:BV$188,56,FALSE)))</f>
        <v/>
      </c>
      <c r="R46" s="28" t="str">
        <f>IF(AND(C46=""),"",IF(ISNA(VLOOKUP(C46,'Master Sheet'!C$11:BV$188,62,FALSE)),"",VLOOKUP(C46,'Master Sheet'!C$11:BV$188,62,FALSE)))</f>
        <v/>
      </c>
      <c r="S46" s="21" t="str">
        <f>IF(AND(C46=""),"",IF(ISNA(VLOOKUP(C46,'Master Sheet'!C$11:BV$188,63,FALSE)),"",VLOOKUP(C46,'Master Sheet'!C$11:BV$188,63,FALSE)))</f>
        <v/>
      </c>
      <c r="T46" s="28" t="str">
        <f>IF(AND(C46=""),"",IF(ISNA(VLOOKUP(C46,'Master Sheet'!C$11:BV$188,69,FALSE)),"",VLOOKUP(C46,'Master Sheet'!C$11:BV$188,69,FALSE)))</f>
        <v/>
      </c>
      <c r="U46" s="21" t="str">
        <f>IF(AND(C46=""),"",IF(ISNA(VLOOKUP(C46,'Master Sheet'!C$11:BV$188,70,FALSE)),"",VLOOKUP(C46,'Master Sheet'!C$11:BV$188,70,FALSE)))</f>
        <v/>
      </c>
    </row>
    <row r="47" spans="1:21" ht="18" customHeight="1" x14ac:dyDescent="0.25">
      <c r="A47" s="12">
        <v>39</v>
      </c>
      <c r="B47" s="50" t="str">
        <f>IF(AND(C47=""),"",IF(ISNA(VLOOKUP(A47,'Master Sheet'!A$11:BY$187,2,FALSE)),"",VLOOKUP(A47,'Master Sheet'!A$11:BY$187,2,FALSE)))</f>
        <v/>
      </c>
      <c r="C47" s="20" t="str">
        <f>IF(AND('Master Sheet'!C49=""),"",'Master Sheet'!C49)</f>
        <v/>
      </c>
      <c r="D47" s="21" t="str">
        <f>IF(AND(C47=""),"",IF(ISNA(VLOOKUP(C47,'Master Sheet'!C$11:BV$188,13,FALSE)),"",VLOOKUP(C47,'Master Sheet'!C$11:BV$188,13,FALSE)))</f>
        <v/>
      </c>
      <c r="E47" s="21" t="str">
        <f>IF(AND(C47=""),"",IF(ISNA(VLOOKUP(C47,'Master Sheet'!C$11:BV$188,7,FALSE)),"",VLOOKUP(C47,'Master Sheet'!C$11:BV$188,7,FALSE)))</f>
        <v/>
      </c>
      <c r="F47" s="21" t="str">
        <f>IF(AND(C47=""),"",IF(ISNA(VLOOKUP(C47,'Master Sheet'!C$11:BV$188,20,FALSE)),"",VLOOKUP(C47,'Master Sheet'!C$11:BV$188,20,FALSE)))</f>
        <v/>
      </c>
      <c r="G47" s="28" t="str">
        <f>IF(AND(C47=""),"",IF(ISNA(VLOOKUP(C47,'Master Sheet'!C$11:BV$188,7,FALSE)),"",VLOOKUP(C47,'Master Sheet'!C$11:BV$188,7,FALSE)))</f>
        <v/>
      </c>
      <c r="H47" s="21" t="str">
        <f>IF(AND(C47=""),"",IF(ISNA(VLOOKUP(C47,'Master Sheet'!C$11:BV$188,27,FALSE)),"",VLOOKUP(C47,'Master Sheet'!C$11:BV$188,27,FALSE)))</f>
        <v/>
      </c>
      <c r="I47" s="28" t="str">
        <f>IF(AND(C47=""),"",IF(ISNA(VLOOKUP(C47,'Master Sheet'!C$11:BV$188,7,FALSE)),"",VLOOKUP(C47,'Master Sheet'!C$11:BV$188,7,FALSE)))</f>
        <v/>
      </c>
      <c r="J47" s="21" t="str">
        <f>IF(AND(C47=""),"",IF(ISNA(VLOOKUP(C47,'Master Sheet'!C$11:BV$188,34,FALSE)),"",VLOOKUP(C47,'Master Sheet'!C$11:BV$188,34,FALSE)))</f>
        <v/>
      </c>
      <c r="K47" s="28" t="str">
        <f>IF(AND(C47=""),"",IF(ISNA(VLOOKUP(C47,'Master Sheet'!C$11:BV$188,7,FALSE)),"",VLOOKUP(C47,'Master Sheet'!C$11:BV$188,7,FALSE)))</f>
        <v/>
      </c>
      <c r="L47" s="21" t="str">
        <f>IF(AND(C47=""),"",IF(ISNA(VLOOKUP(C47,'Master Sheet'!C$11:BV$188,41,FALSE)),"",VLOOKUP(C47,'Master Sheet'!C$11:BV$188,41,FALSE)))</f>
        <v/>
      </c>
      <c r="M47" s="29" t="str">
        <f>IF(AND(C47=""),"",IF(ISNA(VLOOKUP(C47,'Master Sheet'!C$11:BV$188,7,FALSE)),"",VLOOKUP(C47,'Master Sheet'!C$11:BV$188,7,FALSE)))</f>
        <v/>
      </c>
      <c r="N47" s="28" t="str">
        <f>IF(AND(C47=""),"",IF(ISNA(VLOOKUP(C47,'Master Sheet'!C$11:BV$188,48,FALSE)),"",VLOOKUP(C47,'Master Sheet'!C$11:BV$188,48,FALSE)))</f>
        <v/>
      </c>
      <c r="O47" s="28" t="str">
        <f>IF(AND(C47=""),"",IF(ISNA(VLOOKUP(C47,'Master Sheet'!C$11:BV$188,7,FALSE)),"",VLOOKUP(C47,'Master Sheet'!C$11:BV$188,7,FALSE)))</f>
        <v/>
      </c>
      <c r="P47" s="28" t="str">
        <f>IF(AND(C47=""),"",IF(ISNA(VLOOKUP(C47,'Master Sheet'!C$11:BV$188,55,FALSE)),"",VLOOKUP(C47,'Master Sheet'!C$11:BV$188,55,FALSE)))</f>
        <v/>
      </c>
      <c r="Q47" s="28" t="str">
        <f>IF(AND(C47=""),"",IF(ISNA(VLOOKUP(C47,'Master Sheet'!C$11:BV$188,56,FALSE)),"",VLOOKUP(C47,'Master Sheet'!C$11:BV$188,56,FALSE)))</f>
        <v/>
      </c>
      <c r="R47" s="28" t="str">
        <f>IF(AND(C47=""),"",IF(ISNA(VLOOKUP(C47,'Master Sheet'!C$11:BV$188,62,FALSE)),"",VLOOKUP(C47,'Master Sheet'!C$11:BV$188,62,FALSE)))</f>
        <v/>
      </c>
      <c r="S47" s="21" t="str">
        <f>IF(AND(C47=""),"",IF(ISNA(VLOOKUP(C47,'Master Sheet'!C$11:BV$188,63,FALSE)),"",VLOOKUP(C47,'Master Sheet'!C$11:BV$188,63,FALSE)))</f>
        <v/>
      </c>
      <c r="T47" s="28" t="str">
        <f>IF(AND(C47=""),"",IF(ISNA(VLOOKUP(C47,'Master Sheet'!C$11:BV$188,69,FALSE)),"",VLOOKUP(C47,'Master Sheet'!C$11:BV$188,69,FALSE)))</f>
        <v/>
      </c>
      <c r="U47" s="21" t="str">
        <f>IF(AND(C47=""),"",IF(ISNA(VLOOKUP(C47,'Master Sheet'!C$11:BV$188,70,FALSE)),"",VLOOKUP(C47,'Master Sheet'!C$11:BV$188,70,FALSE)))</f>
        <v/>
      </c>
    </row>
    <row r="48" spans="1:21" ht="18" customHeight="1" x14ac:dyDescent="0.25">
      <c r="A48" s="12">
        <v>40</v>
      </c>
      <c r="B48" s="50" t="str">
        <f>IF(AND(C48=""),"",IF(ISNA(VLOOKUP(A48,'Master Sheet'!A$11:BY$187,2,FALSE)),"",VLOOKUP(A48,'Master Sheet'!A$11:BY$187,2,FALSE)))</f>
        <v/>
      </c>
      <c r="C48" s="20" t="str">
        <f>IF(AND('Master Sheet'!C50=""),"",'Master Sheet'!C50)</f>
        <v/>
      </c>
      <c r="D48" s="21" t="str">
        <f>IF(AND(C48=""),"",IF(ISNA(VLOOKUP(C48,'Master Sheet'!C$11:BV$188,13,FALSE)),"",VLOOKUP(C48,'Master Sheet'!C$11:BV$188,13,FALSE)))</f>
        <v/>
      </c>
      <c r="E48" s="21" t="str">
        <f>IF(AND(C48=""),"",IF(ISNA(VLOOKUP(C48,'Master Sheet'!C$11:BV$188,7,FALSE)),"",VLOOKUP(C48,'Master Sheet'!C$11:BV$188,7,FALSE)))</f>
        <v/>
      </c>
      <c r="F48" s="21" t="str">
        <f>IF(AND(C48=""),"",IF(ISNA(VLOOKUP(C48,'Master Sheet'!C$11:BV$188,20,FALSE)),"",VLOOKUP(C48,'Master Sheet'!C$11:BV$188,20,FALSE)))</f>
        <v/>
      </c>
      <c r="G48" s="28" t="str">
        <f>IF(AND(C48=""),"",IF(ISNA(VLOOKUP(C48,'Master Sheet'!C$11:BV$188,7,FALSE)),"",VLOOKUP(C48,'Master Sheet'!C$11:BV$188,7,FALSE)))</f>
        <v/>
      </c>
      <c r="H48" s="21" t="str">
        <f>IF(AND(C48=""),"",IF(ISNA(VLOOKUP(C48,'Master Sheet'!C$11:BV$188,27,FALSE)),"",VLOOKUP(C48,'Master Sheet'!C$11:BV$188,27,FALSE)))</f>
        <v/>
      </c>
      <c r="I48" s="28" t="str">
        <f>IF(AND(C48=""),"",IF(ISNA(VLOOKUP(C48,'Master Sheet'!C$11:BV$188,7,FALSE)),"",VLOOKUP(C48,'Master Sheet'!C$11:BV$188,7,FALSE)))</f>
        <v/>
      </c>
      <c r="J48" s="21" t="str">
        <f>IF(AND(C48=""),"",IF(ISNA(VLOOKUP(C48,'Master Sheet'!C$11:BV$188,34,FALSE)),"",VLOOKUP(C48,'Master Sheet'!C$11:BV$188,34,FALSE)))</f>
        <v/>
      </c>
      <c r="K48" s="28" t="str">
        <f>IF(AND(C48=""),"",IF(ISNA(VLOOKUP(C48,'Master Sheet'!C$11:BV$188,7,FALSE)),"",VLOOKUP(C48,'Master Sheet'!C$11:BV$188,7,FALSE)))</f>
        <v/>
      </c>
      <c r="L48" s="21" t="str">
        <f>IF(AND(C48=""),"",IF(ISNA(VLOOKUP(C48,'Master Sheet'!C$11:BV$188,41,FALSE)),"",VLOOKUP(C48,'Master Sheet'!C$11:BV$188,41,FALSE)))</f>
        <v/>
      </c>
      <c r="M48" s="29" t="str">
        <f>IF(AND(C48=""),"",IF(ISNA(VLOOKUP(C48,'Master Sheet'!C$11:BV$188,7,FALSE)),"",VLOOKUP(C48,'Master Sheet'!C$11:BV$188,7,FALSE)))</f>
        <v/>
      </c>
      <c r="N48" s="28" t="str">
        <f>IF(AND(C48=""),"",IF(ISNA(VLOOKUP(C48,'Master Sheet'!C$11:BV$188,48,FALSE)),"",VLOOKUP(C48,'Master Sheet'!C$11:BV$188,48,FALSE)))</f>
        <v/>
      </c>
      <c r="O48" s="28" t="str">
        <f>IF(AND(C48=""),"",IF(ISNA(VLOOKUP(C48,'Master Sheet'!C$11:BV$188,7,FALSE)),"",VLOOKUP(C48,'Master Sheet'!C$11:BV$188,7,FALSE)))</f>
        <v/>
      </c>
      <c r="P48" s="28" t="str">
        <f>IF(AND(C48=""),"",IF(ISNA(VLOOKUP(C48,'Master Sheet'!C$11:BV$188,55,FALSE)),"",VLOOKUP(C48,'Master Sheet'!C$11:BV$188,55,FALSE)))</f>
        <v/>
      </c>
      <c r="Q48" s="28" t="str">
        <f>IF(AND(C48=""),"",IF(ISNA(VLOOKUP(C48,'Master Sheet'!C$11:BV$188,56,FALSE)),"",VLOOKUP(C48,'Master Sheet'!C$11:BV$188,56,FALSE)))</f>
        <v/>
      </c>
      <c r="R48" s="28" t="str">
        <f>IF(AND(C48=""),"",IF(ISNA(VLOOKUP(C48,'Master Sheet'!C$11:BV$188,62,FALSE)),"",VLOOKUP(C48,'Master Sheet'!C$11:BV$188,62,FALSE)))</f>
        <v/>
      </c>
      <c r="S48" s="21" t="str">
        <f>IF(AND(C48=""),"",IF(ISNA(VLOOKUP(C48,'Master Sheet'!C$11:BV$188,63,FALSE)),"",VLOOKUP(C48,'Master Sheet'!C$11:BV$188,63,FALSE)))</f>
        <v/>
      </c>
      <c r="T48" s="28" t="str">
        <f>IF(AND(C48=""),"",IF(ISNA(VLOOKUP(C48,'Master Sheet'!C$11:BV$188,69,FALSE)),"",VLOOKUP(C48,'Master Sheet'!C$11:BV$188,69,FALSE)))</f>
        <v/>
      </c>
      <c r="U48" s="21" t="str">
        <f>IF(AND(C48=""),"",IF(ISNA(VLOOKUP(C48,'Master Sheet'!C$11:BV$188,70,FALSE)),"",VLOOKUP(C48,'Master Sheet'!C$11:BV$188,70,FALSE)))</f>
        <v/>
      </c>
    </row>
    <row r="49" spans="1:21" ht="18" customHeight="1" x14ac:dyDescent="0.25">
      <c r="A49" s="12">
        <v>41</v>
      </c>
      <c r="B49" s="50" t="str">
        <f>IF(AND(C49=""),"",IF(ISNA(VLOOKUP(A49,'Master Sheet'!A$11:BY$187,2,FALSE)),"",VLOOKUP(A49,'Master Sheet'!A$11:BY$187,2,FALSE)))</f>
        <v/>
      </c>
      <c r="C49" s="20" t="str">
        <f>IF(AND('Master Sheet'!C51=""),"",'Master Sheet'!C51)</f>
        <v/>
      </c>
      <c r="D49" s="21" t="str">
        <f>IF(AND(C49=""),"",IF(ISNA(VLOOKUP(C49,'Master Sheet'!C$11:BV$188,13,FALSE)),"",VLOOKUP(C49,'Master Sheet'!C$11:BV$188,13,FALSE)))</f>
        <v/>
      </c>
      <c r="E49" s="21" t="str">
        <f>IF(AND(C49=""),"",IF(ISNA(VLOOKUP(C49,'Master Sheet'!C$11:BV$188,7,FALSE)),"",VLOOKUP(C49,'Master Sheet'!C$11:BV$188,7,FALSE)))</f>
        <v/>
      </c>
      <c r="F49" s="21" t="str">
        <f>IF(AND(C49=""),"",IF(ISNA(VLOOKUP(C49,'Master Sheet'!C$11:BV$188,20,FALSE)),"",VLOOKUP(C49,'Master Sheet'!C$11:BV$188,20,FALSE)))</f>
        <v/>
      </c>
      <c r="G49" s="28" t="str">
        <f>IF(AND(C49=""),"",IF(ISNA(VLOOKUP(C49,'Master Sheet'!C$11:BV$188,7,FALSE)),"",VLOOKUP(C49,'Master Sheet'!C$11:BV$188,7,FALSE)))</f>
        <v/>
      </c>
      <c r="H49" s="21" t="str">
        <f>IF(AND(C49=""),"",IF(ISNA(VLOOKUP(C49,'Master Sheet'!C$11:BV$188,27,FALSE)),"",VLOOKUP(C49,'Master Sheet'!C$11:BV$188,27,FALSE)))</f>
        <v/>
      </c>
      <c r="I49" s="28" t="str">
        <f>IF(AND(C49=""),"",IF(ISNA(VLOOKUP(C49,'Master Sheet'!C$11:BV$188,7,FALSE)),"",VLOOKUP(C49,'Master Sheet'!C$11:BV$188,7,FALSE)))</f>
        <v/>
      </c>
      <c r="J49" s="21" t="str">
        <f>IF(AND(C49=""),"",IF(ISNA(VLOOKUP(C49,'Master Sheet'!C$11:BV$188,34,FALSE)),"",VLOOKUP(C49,'Master Sheet'!C$11:BV$188,34,FALSE)))</f>
        <v/>
      </c>
      <c r="K49" s="28" t="str">
        <f>IF(AND(C49=""),"",IF(ISNA(VLOOKUP(C49,'Master Sheet'!C$11:BV$188,7,FALSE)),"",VLOOKUP(C49,'Master Sheet'!C$11:BV$188,7,FALSE)))</f>
        <v/>
      </c>
      <c r="L49" s="21" t="str">
        <f>IF(AND(C49=""),"",IF(ISNA(VLOOKUP(C49,'Master Sheet'!C$11:BV$188,41,FALSE)),"",VLOOKUP(C49,'Master Sheet'!C$11:BV$188,41,FALSE)))</f>
        <v/>
      </c>
      <c r="M49" s="29" t="str">
        <f>IF(AND(C49=""),"",IF(ISNA(VLOOKUP(C49,'Master Sheet'!C$11:BV$188,7,FALSE)),"",VLOOKUP(C49,'Master Sheet'!C$11:BV$188,7,FALSE)))</f>
        <v/>
      </c>
      <c r="N49" s="28" t="str">
        <f>IF(AND(C49=""),"",IF(ISNA(VLOOKUP(C49,'Master Sheet'!C$11:BV$188,48,FALSE)),"",VLOOKUP(C49,'Master Sheet'!C$11:BV$188,48,FALSE)))</f>
        <v/>
      </c>
      <c r="O49" s="28" t="str">
        <f>IF(AND(C49=""),"",IF(ISNA(VLOOKUP(C49,'Master Sheet'!C$11:BV$188,7,FALSE)),"",VLOOKUP(C49,'Master Sheet'!C$11:BV$188,7,FALSE)))</f>
        <v/>
      </c>
      <c r="P49" s="28" t="str">
        <f>IF(AND(C49=""),"",IF(ISNA(VLOOKUP(C49,'Master Sheet'!C$11:BV$188,55,FALSE)),"",VLOOKUP(C49,'Master Sheet'!C$11:BV$188,55,FALSE)))</f>
        <v/>
      </c>
      <c r="Q49" s="28" t="str">
        <f>IF(AND(C49=""),"",IF(ISNA(VLOOKUP(C49,'Master Sheet'!C$11:BV$188,56,FALSE)),"",VLOOKUP(C49,'Master Sheet'!C$11:BV$188,56,FALSE)))</f>
        <v/>
      </c>
      <c r="R49" s="28" t="str">
        <f>IF(AND(C49=""),"",IF(ISNA(VLOOKUP(C49,'Master Sheet'!C$11:BV$188,62,FALSE)),"",VLOOKUP(C49,'Master Sheet'!C$11:BV$188,62,FALSE)))</f>
        <v/>
      </c>
      <c r="S49" s="21" t="str">
        <f>IF(AND(C49=""),"",IF(ISNA(VLOOKUP(C49,'Master Sheet'!C$11:BV$188,63,FALSE)),"",VLOOKUP(C49,'Master Sheet'!C$11:BV$188,63,FALSE)))</f>
        <v/>
      </c>
      <c r="T49" s="28" t="str">
        <f>IF(AND(C49=""),"",IF(ISNA(VLOOKUP(C49,'Master Sheet'!C$11:BV$188,69,FALSE)),"",VLOOKUP(C49,'Master Sheet'!C$11:BV$188,69,FALSE)))</f>
        <v/>
      </c>
      <c r="U49" s="21" t="str">
        <f>IF(AND(C49=""),"",IF(ISNA(VLOOKUP(C49,'Master Sheet'!C$11:BV$188,70,FALSE)),"",VLOOKUP(C49,'Master Sheet'!C$11:BV$188,70,FALSE)))</f>
        <v/>
      </c>
    </row>
    <row r="50" spans="1:21" ht="18" customHeight="1" x14ac:dyDescent="0.25">
      <c r="A50" s="12">
        <v>42</v>
      </c>
      <c r="B50" s="50" t="str">
        <f>IF(AND(C50=""),"",IF(ISNA(VLOOKUP(A50,'Master Sheet'!A$11:BY$187,2,FALSE)),"",VLOOKUP(A50,'Master Sheet'!A$11:BY$187,2,FALSE)))</f>
        <v/>
      </c>
      <c r="C50" s="20" t="str">
        <f>IF(AND('Master Sheet'!C52=""),"",'Master Sheet'!C52)</f>
        <v/>
      </c>
      <c r="D50" s="21" t="str">
        <f>IF(AND(C50=""),"",IF(ISNA(VLOOKUP(C50,'Master Sheet'!C$11:BV$188,13,FALSE)),"",VLOOKUP(C50,'Master Sheet'!C$11:BV$188,13,FALSE)))</f>
        <v/>
      </c>
      <c r="E50" s="21" t="str">
        <f>IF(AND(C50=""),"",IF(ISNA(VLOOKUP(C50,'Master Sheet'!C$11:BV$188,7,FALSE)),"",VLOOKUP(C50,'Master Sheet'!C$11:BV$188,7,FALSE)))</f>
        <v/>
      </c>
      <c r="F50" s="21" t="str">
        <f>IF(AND(C50=""),"",IF(ISNA(VLOOKUP(C50,'Master Sheet'!C$11:BV$188,20,FALSE)),"",VLOOKUP(C50,'Master Sheet'!C$11:BV$188,20,FALSE)))</f>
        <v/>
      </c>
      <c r="G50" s="28" t="str">
        <f>IF(AND(C50=""),"",IF(ISNA(VLOOKUP(C50,'Master Sheet'!C$11:BV$188,7,FALSE)),"",VLOOKUP(C50,'Master Sheet'!C$11:BV$188,7,FALSE)))</f>
        <v/>
      </c>
      <c r="H50" s="21" t="str">
        <f>IF(AND(C50=""),"",IF(ISNA(VLOOKUP(C50,'Master Sheet'!C$11:BV$188,27,FALSE)),"",VLOOKUP(C50,'Master Sheet'!C$11:BV$188,27,FALSE)))</f>
        <v/>
      </c>
      <c r="I50" s="28" t="str">
        <f>IF(AND(C50=""),"",IF(ISNA(VLOOKUP(C50,'Master Sheet'!C$11:BV$188,7,FALSE)),"",VLOOKUP(C50,'Master Sheet'!C$11:BV$188,7,FALSE)))</f>
        <v/>
      </c>
      <c r="J50" s="21" t="str">
        <f>IF(AND(C50=""),"",IF(ISNA(VLOOKUP(C50,'Master Sheet'!C$11:BV$188,34,FALSE)),"",VLOOKUP(C50,'Master Sheet'!C$11:BV$188,34,FALSE)))</f>
        <v/>
      </c>
      <c r="K50" s="28" t="str">
        <f>IF(AND(C50=""),"",IF(ISNA(VLOOKUP(C50,'Master Sheet'!C$11:BV$188,7,FALSE)),"",VLOOKUP(C50,'Master Sheet'!C$11:BV$188,7,FALSE)))</f>
        <v/>
      </c>
      <c r="L50" s="21" t="str">
        <f>IF(AND(C50=""),"",IF(ISNA(VLOOKUP(C50,'Master Sheet'!C$11:BV$188,41,FALSE)),"",VLOOKUP(C50,'Master Sheet'!C$11:BV$188,41,FALSE)))</f>
        <v/>
      </c>
      <c r="M50" s="29" t="str">
        <f>IF(AND(C50=""),"",IF(ISNA(VLOOKUP(C50,'Master Sheet'!C$11:BV$188,7,FALSE)),"",VLOOKUP(C50,'Master Sheet'!C$11:BV$188,7,FALSE)))</f>
        <v/>
      </c>
      <c r="N50" s="28" t="str">
        <f>IF(AND(C50=""),"",IF(ISNA(VLOOKUP(C50,'Master Sheet'!C$11:BV$188,48,FALSE)),"",VLOOKUP(C50,'Master Sheet'!C$11:BV$188,48,FALSE)))</f>
        <v/>
      </c>
      <c r="O50" s="28" t="str">
        <f>IF(AND(C50=""),"",IF(ISNA(VLOOKUP(C50,'Master Sheet'!C$11:BV$188,7,FALSE)),"",VLOOKUP(C50,'Master Sheet'!C$11:BV$188,7,FALSE)))</f>
        <v/>
      </c>
      <c r="P50" s="28" t="str">
        <f>IF(AND(C50=""),"",IF(ISNA(VLOOKUP(C50,'Master Sheet'!C$11:BV$188,55,FALSE)),"",VLOOKUP(C50,'Master Sheet'!C$11:BV$188,55,FALSE)))</f>
        <v/>
      </c>
      <c r="Q50" s="28" t="str">
        <f>IF(AND(C50=""),"",IF(ISNA(VLOOKUP(C50,'Master Sheet'!C$11:BV$188,56,FALSE)),"",VLOOKUP(C50,'Master Sheet'!C$11:BV$188,56,FALSE)))</f>
        <v/>
      </c>
      <c r="R50" s="28" t="str">
        <f>IF(AND(C50=""),"",IF(ISNA(VLOOKUP(C50,'Master Sheet'!C$11:BV$188,62,FALSE)),"",VLOOKUP(C50,'Master Sheet'!C$11:BV$188,62,FALSE)))</f>
        <v/>
      </c>
      <c r="S50" s="21" t="str">
        <f>IF(AND(C50=""),"",IF(ISNA(VLOOKUP(C50,'Master Sheet'!C$11:BV$188,63,FALSE)),"",VLOOKUP(C50,'Master Sheet'!C$11:BV$188,63,FALSE)))</f>
        <v/>
      </c>
      <c r="T50" s="28" t="str">
        <f>IF(AND(C50=""),"",IF(ISNA(VLOOKUP(C50,'Master Sheet'!C$11:BV$188,69,FALSE)),"",VLOOKUP(C50,'Master Sheet'!C$11:BV$188,69,FALSE)))</f>
        <v/>
      </c>
      <c r="U50" s="21" t="str">
        <f>IF(AND(C50=""),"",IF(ISNA(VLOOKUP(C50,'Master Sheet'!C$11:BV$188,70,FALSE)),"",VLOOKUP(C50,'Master Sheet'!C$11:BV$188,70,FALSE)))</f>
        <v/>
      </c>
    </row>
    <row r="51" spans="1:21" ht="18" customHeight="1" x14ac:dyDescent="0.25">
      <c r="A51" s="12">
        <v>43</v>
      </c>
      <c r="B51" s="50" t="str">
        <f>IF(AND(C51=""),"",IF(ISNA(VLOOKUP(A51,'Master Sheet'!A$11:BY$187,2,FALSE)),"",VLOOKUP(A51,'Master Sheet'!A$11:BY$187,2,FALSE)))</f>
        <v/>
      </c>
      <c r="C51" s="20" t="str">
        <f>IF(AND('Master Sheet'!C53=""),"",'Master Sheet'!C53)</f>
        <v/>
      </c>
      <c r="D51" s="21" t="str">
        <f>IF(AND(C51=""),"",IF(ISNA(VLOOKUP(C51,'Master Sheet'!C$11:BV$188,13,FALSE)),"",VLOOKUP(C51,'Master Sheet'!C$11:BV$188,13,FALSE)))</f>
        <v/>
      </c>
      <c r="E51" s="21" t="str">
        <f>IF(AND(C51=""),"",IF(ISNA(VLOOKUP(C51,'Master Sheet'!C$11:BV$188,7,FALSE)),"",VLOOKUP(C51,'Master Sheet'!C$11:BV$188,7,FALSE)))</f>
        <v/>
      </c>
      <c r="F51" s="21" t="str">
        <f>IF(AND(C51=""),"",IF(ISNA(VLOOKUP(C51,'Master Sheet'!C$11:BV$188,20,FALSE)),"",VLOOKUP(C51,'Master Sheet'!C$11:BV$188,20,FALSE)))</f>
        <v/>
      </c>
      <c r="G51" s="28" t="str">
        <f>IF(AND(C51=""),"",IF(ISNA(VLOOKUP(C51,'Master Sheet'!C$11:BV$188,7,FALSE)),"",VLOOKUP(C51,'Master Sheet'!C$11:BV$188,7,FALSE)))</f>
        <v/>
      </c>
      <c r="H51" s="21" t="str">
        <f>IF(AND(C51=""),"",IF(ISNA(VLOOKUP(C51,'Master Sheet'!C$11:BV$188,27,FALSE)),"",VLOOKUP(C51,'Master Sheet'!C$11:BV$188,27,FALSE)))</f>
        <v/>
      </c>
      <c r="I51" s="28" t="str">
        <f>IF(AND(C51=""),"",IF(ISNA(VLOOKUP(C51,'Master Sheet'!C$11:BV$188,7,FALSE)),"",VLOOKUP(C51,'Master Sheet'!C$11:BV$188,7,FALSE)))</f>
        <v/>
      </c>
      <c r="J51" s="21" t="str">
        <f>IF(AND(C51=""),"",IF(ISNA(VLOOKUP(C51,'Master Sheet'!C$11:BV$188,34,FALSE)),"",VLOOKUP(C51,'Master Sheet'!C$11:BV$188,34,FALSE)))</f>
        <v/>
      </c>
      <c r="K51" s="28" t="str">
        <f>IF(AND(C51=""),"",IF(ISNA(VLOOKUP(C51,'Master Sheet'!C$11:BV$188,7,FALSE)),"",VLOOKUP(C51,'Master Sheet'!C$11:BV$188,7,FALSE)))</f>
        <v/>
      </c>
      <c r="L51" s="21" t="str">
        <f>IF(AND(C51=""),"",IF(ISNA(VLOOKUP(C51,'Master Sheet'!C$11:BV$188,41,FALSE)),"",VLOOKUP(C51,'Master Sheet'!C$11:BV$188,41,FALSE)))</f>
        <v/>
      </c>
      <c r="M51" s="29" t="str">
        <f>IF(AND(C51=""),"",IF(ISNA(VLOOKUP(C51,'Master Sheet'!C$11:BV$188,7,FALSE)),"",VLOOKUP(C51,'Master Sheet'!C$11:BV$188,7,FALSE)))</f>
        <v/>
      </c>
      <c r="N51" s="28" t="str">
        <f>IF(AND(C51=""),"",IF(ISNA(VLOOKUP(C51,'Master Sheet'!C$11:BV$188,48,FALSE)),"",VLOOKUP(C51,'Master Sheet'!C$11:BV$188,48,FALSE)))</f>
        <v/>
      </c>
      <c r="O51" s="28" t="str">
        <f>IF(AND(C51=""),"",IF(ISNA(VLOOKUP(C51,'Master Sheet'!C$11:BV$188,7,FALSE)),"",VLOOKUP(C51,'Master Sheet'!C$11:BV$188,7,FALSE)))</f>
        <v/>
      </c>
      <c r="P51" s="28" t="str">
        <f>IF(AND(C51=""),"",IF(ISNA(VLOOKUP(C51,'Master Sheet'!C$11:BV$188,55,FALSE)),"",VLOOKUP(C51,'Master Sheet'!C$11:BV$188,55,FALSE)))</f>
        <v/>
      </c>
      <c r="Q51" s="28" t="str">
        <f>IF(AND(C51=""),"",IF(ISNA(VLOOKUP(C51,'Master Sheet'!C$11:BV$188,56,FALSE)),"",VLOOKUP(C51,'Master Sheet'!C$11:BV$188,56,FALSE)))</f>
        <v/>
      </c>
      <c r="R51" s="28" t="str">
        <f>IF(AND(C51=""),"",IF(ISNA(VLOOKUP(C51,'Master Sheet'!C$11:BV$188,62,FALSE)),"",VLOOKUP(C51,'Master Sheet'!C$11:BV$188,62,FALSE)))</f>
        <v/>
      </c>
      <c r="S51" s="21" t="str">
        <f>IF(AND(C51=""),"",IF(ISNA(VLOOKUP(C51,'Master Sheet'!C$11:BV$188,63,FALSE)),"",VLOOKUP(C51,'Master Sheet'!C$11:BV$188,63,FALSE)))</f>
        <v/>
      </c>
      <c r="T51" s="28" t="str">
        <f>IF(AND(C51=""),"",IF(ISNA(VLOOKUP(C51,'Master Sheet'!C$11:BV$188,69,FALSE)),"",VLOOKUP(C51,'Master Sheet'!C$11:BV$188,69,FALSE)))</f>
        <v/>
      </c>
      <c r="U51" s="21" t="str">
        <f>IF(AND(C51=""),"",IF(ISNA(VLOOKUP(C51,'Master Sheet'!C$11:BV$188,70,FALSE)),"",VLOOKUP(C51,'Master Sheet'!C$11:BV$188,70,FALSE)))</f>
        <v/>
      </c>
    </row>
    <row r="52" spans="1:21" ht="18" customHeight="1" x14ac:dyDescent="0.25">
      <c r="A52" s="12">
        <v>44</v>
      </c>
      <c r="B52" s="50" t="str">
        <f>IF(AND(C52=""),"",IF(ISNA(VLOOKUP(A52,'Master Sheet'!A$11:BY$187,2,FALSE)),"",VLOOKUP(A52,'Master Sheet'!A$11:BY$187,2,FALSE)))</f>
        <v/>
      </c>
      <c r="C52" s="20" t="str">
        <f>IF(AND('Master Sheet'!C54=""),"",'Master Sheet'!C54)</f>
        <v/>
      </c>
      <c r="D52" s="21" t="str">
        <f>IF(AND(C52=""),"",IF(ISNA(VLOOKUP(C52,'Master Sheet'!C$11:BV$188,13,FALSE)),"",VLOOKUP(C52,'Master Sheet'!C$11:BV$188,13,FALSE)))</f>
        <v/>
      </c>
      <c r="E52" s="21" t="str">
        <f>IF(AND(C52=""),"",IF(ISNA(VLOOKUP(C52,'Master Sheet'!C$11:BV$188,7,FALSE)),"",VLOOKUP(C52,'Master Sheet'!C$11:BV$188,7,FALSE)))</f>
        <v/>
      </c>
      <c r="F52" s="21" t="str">
        <f>IF(AND(C52=""),"",IF(ISNA(VLOOKUP(C52,'Master Sheet'!C$11:BV$188,20,FALSE)),"",VLOOKUP(C52,'Master Sheet'!C$11:BV$188,20,FALSE)))</f>
        <v/>
      </c>
      <c r="G52" s="28" t="str">
        <f>IF(AND(C52=""),"",IF(ISNA(VLOOKUP(C52,'Master Sheet'!C$11:BV$188,7,FALSE)),"",VLOOKUP(C52,'Master Sheet'!C$11:BV$188,7,FALSE)))</f>
        <v/>
      </c>
      <c r="H52" s="21" t="str">
        <f>IF(AND(C52=""),"",IF(ISNA(VLOOKUP(C52,'Master Sheet'!C$11:BV$188,27,FALSE)),"",VLOOKUP(C52,'Master Sheet'!C$11:BV$188,27,FALSE)))</f>
        <v/>
      </c>
      <c r="I52" s="28" t="str">
        <f>IF(AND(C52=""),"",IF(ISNA(VLOOKUP(C52,'Master Sheet'!C$11:BV$188,7,FALSE)),"",VLOOKUP(C52,'Master Sheet'!C$11:BV$188,7,FALSE)))</f>
        <v/>
      </c>
      <c r="J52" s="21" t="str">
        <f>IF(AND(C52=""),"",IF(ISNA(VLOOKUP(C52,'Master Sheet'!C$11:BV$188,34,FALSE)),"",VLOOKUP(C52,'Master Sheet'!C$11:BV$188,34,FALSE)))</f>
        <v/>
      </c>
      <c r="K52" s="28" t="str">
        <f>IF(AND(C52=""),"",IF(ISNA(VLOOKUP(C52,'Master Sheet'!C$11:BV$188,7,FALSE)),"",VLOOKUP(C52,'Master Sheet'!C$11:BV$188,7,FALSE)))</f>
        <v/>
      </c>
      <c r="L52" s="21" t="str">
        <f>IF(AND(C52=""),"",IF(ISNA(VLOOKUP(C52,'Master Sheet'!C$11:BV$188,41,FALSE)),"",VLOOKUP(C52,'Master Sheet'!C$11:BV$188,41,FALSE)))</f>
        <v/>
      </c>
      <c r="M52" s="29" t="str">
        <f>IF(AND(C52=""),"",IF(ISNA(VLOOKUP(C52,'Master Sheet'!C$11:BV$188,7,FALSE)),"",VLOOKUP(C52,'Master Sheet'!C$11:BV$188,7,FALSE)))</f>
        <v/>
      </c>
      <c r="N52" s="28" t="str">
        <f>IF(AND(C52=""),"",IF(ISNA(VLOOKUP(C52,'Master Sheet'!C$11:BV$188,48,FALSE)),"",VLOOKUP(C52,'Master Sheet'!C$11:BV$188,48,FALSE)))</f>
        <v/>
      </c>
      <c r="O52" s="28" t="str">
        <f>IF(AND(C52=""),"",IF(ISNA(VLOOKUP(C52,'Master Sheet'!C$11:BV$188,7,FALSE)),"",VLOOKUP(C52,'Master Sheet'!C$11:BV$188,7,FALSE)))</f>
        <v/>
      </c>
      <c r="P52" s="28" t="str">
        <f>IF(AND(C52=""),"",IF(ISNA(VLOOKUP(C52,'Master Sheet'!C$11:BV$188,55,FALSE)),"",VLOOKUP(C52,'Master Sheet'!C$11:BV$188,55,FALSE)))</f>
        <v/>
      </c>
      <c r="Q52" s="28" t="str">
        <f>IF(AND(C52=""),"",IF(ISNA(VLOOKUP(C52,'Master Sheet'!C$11:BV$188,56,FALSE)),"",VLOOKUP(C52,'Master Sheet'!C$11:BV$188,56,FALSE)))</f>
        <v/>
      </c>
      <c r="R52" s="28" t="str">
        <f>IF(AND(C52=""),"",IF(ISNA(VLOOKUP(C52,'Master Sheet'!C$11:BV$188,62,FALSE)),"",VLOOKUP(C52,'Master Sheet'!C$11:BV$188,62,FALSE)))</f>
        <v/>
      </c>
      <c r="S52" s="21" t="str">
        <f>IF(AND(C52=""),"",IF(ISNA(VLOOKUP(C52,'Master Sheet'!C$11:BV$188,63,FALSE)),"",VLOOKUP(C52,'Master Sheet'!C$11:BV$188,63,FALSE)))</f>
        <v/>
      </c>
      <c r="T52" s="28" t="str">
        <f>IF(AND(C52=""),"",IF(ISNA(VLOOKUP(C52,'Master Sheet'!C$11:BV$188,69,FALSE)),"",VLOOKUP(C52,'Master Sheet'!C$11:BV$188,69,FALSE)))</f>
        <v/>
      </c>
      <c r="U52" s="21" t="str">
        <f>IF(AND(C52=""),"",IF(ISNA(VLOOKUP(C52,'Master Sheet'!C$11:BV$188,70,FALSE)),"",VLOOKUP(C52,'Master Sheet'!C$11:BV$188,70,FALSE)))</f>
        <v/>
      </c>
    </row>
    <row r="53" spans="1:21" ht="18" customHeight="1" x14ac:dyDescent="0.25">
      <c r="A53" s="12">
        <v>45</v>
      </c>
      <c r="B53" s="50" t="str">
        <f>IF(AND(C53=""),"",IF(ISNA(VLOOKUP(A53,'Master Sheet'!A$11:BY$187,2,FALSE)),"",VLOOKUP(A53,'Master Sheet'!A$11:BY$187,2,FALSE)))</f>
        <v/>
      </c>
      <c r="C53" s="20" t="str">
        <f>IF(AND('Master Sheet'!C55=""),"",'Master Sheet'!C55)</f>
        <v/>
      </c>
      <c r="D53" s="21" t="str">
        <f>IF(AND(C53=""),"",IF(ISNA(VLOOKUP(C53,'Master Sheet'!C$11:BV$188,13,FALSE)),"",VLOOKUP(C53,'Master Sheet'!C$11:BV$188,13,FALSE)))</f>
        <v/>
      </c>
      <c r="E53" s="21" t="str">
        <f>IF(AND(C53=""),"",IF(ISNA(VLOOKUP(C53,'Master Sheet'!C$11:BV$188,7,FALSE)),"",VLOOKUP(C53,'Master Sheet'!C$11:BV$188,7,FALSE)))</f>
        <v/>
      </c>
      <c r="F53" s="21" t="str">
        <f>IF(AND(C53=""),"",IF(ISNA(VLOOKUP(C53,'Master Sheet'!C$11:BV$188,20,FALSE)),"",VLOOKUP(C53,'Master Sheet'!C$11:BV$188,20,FALSE)))</f>
        <v/>
      </c>
      <c r="G53" s="28" t="str">
        <f>IF(AND(C53=""),"",IF(ISNA(VLOOKUP(C53,'Master Sheet'!C$11:BV$188,7,FALSE)),"",VLOOKUP(C53,'Master Sheet'!C$11:BV$188,7,FALSE)))</f>
        <v/>
      </c>
      <c r="H53" s="21" t="str">
        <f>IF(AND(C53=""),"",IF(ISNA(VLOOKUP(C53,'Master Sheet'!C$11:BV$188,27,FALSE)),"",VLOOKUP(C53,'Master Sheet'!C$11:BV$188,27,FALSE)))</f>
        <v/>
      </c>
      <c r="I53" s="28" t="str">
        <f>IF(AND(C53=""),"",IF(ISNA(VLOOKUP(C53,'Master Sheet'!C$11:BV$188,7,FALSE)),"",VLOOKUP(C53,'Master Sheet'!C$11:BV$188,7,FALSE)))</f>
        <v/>
      </c>
      <c r="J53" s="21" t="str">
        <f>IF(AND(C53=""),"",IF(ISNA(VLOOKUP(C53,'Master Sheet'!C$11:BV$188,34,FALSE)),"",VLOOKUP(C53,'Master Sheet'!C$11:BV$188,34,FALSE)))</f>
        <v/>
      </c>
      <c r="K53" s="28" t="str">
        <f>IF(AND(C53=""),"",IF(ISNA(VLOOKUP(C53,'Master Sheet'!C$11:BV$188,7,FALSE)),"",VLOOKUP(C53,'Master Sheet'!C$11:BV$188,7,FALSE)))</f>
        <v/>
      </c>
      <c r="L53" s="21" t="str">
        <f>IF(AND(C53=""),"",IF(ISNA(VLOOKUP(C53,'Master Sheet'!C$11:BV$188,41,FALSE)),"",VLOOKUP(C53,'Master Sheet'!C$11:BV$188,41,FALSE)))</f>
        <v/>
      </c>
      <c r="M53" s="29" t="str">
        <f>IF(AND(C53=""),"",IF(ISNA(VLOOKUP(C53,'Master Sheet'!C$11:BV$188,7,FALSE)),"",VLOOKUP(C53,'Master Sheet'!C$11:BV$188,7,FALSE)))</f>
        <v/>
      </c>
      <c r="N53" s="28" t="str">
        <f>IF(AND(C53=""),"",IF(ISNA(VLOOKUP(C53,'Master Sheet'!C$11:BV$188,48,FALSE)),"",VLOOKUP(C53,'Master Sheet'!C$11:BV$188,48,FALSE)))</f>
        <v/>
      </c>
      <c r="O53" s="28" t="str">
        <f>IF(AND(C53=""),"",IF(ISNA(VLOOKUP(C53,'Master Sheet'!C$11:BV$188,7,FALSE)),"",VLOOKUP(C53,'Master Sheet'!C$11:BV$188,7,FALSE)))</f>
        <v/>
      </c>
      <c r="P53" s="28" t="str">
        <f>IF(AND(C53=""),"",IF(ISNA(VLOOKUP(C53,'Master Sheet'!C$11:BV$188,55,FALSE)),"",VLOOKUP(C53,'Master Sheet'!C$11:BV$188,55,FALSE)))</f>
        <v/>
      </c>
      <c r="Q53" s="28" t="str">
        <f>IF(AND(C53=""),"",IF(ISNA(VLOOKUP(C53,'Master Sheet'!C$11:BV$188,56,FALSE)),"",VLOOKUP(C53,'Master Sheet'!C$11:BV$188,56,FALSE)))</f>
        <v/>
      </c>
      <c r="R53" s="28" t="str">
        <f>IF(AND(C53=""),"",IF(ISNA(VLOOKUP(C53,'Master Sheet'!C$11:BV$188,62,FALSE)),"",VLOOKUP(C53,'Master Sheet'!C$11:BV$188,62,FALSE)))</f>
        <v/>
      </c>
      <c r="S53" s="21" t="str">
        <f>IF(AND(C53=""),"",IF(ISNA(VLOOKUP(C53,'Master Sheet'!C$11:BV$188,63,FALSE)),"",VLOOKUP(C53,'Master Sheet'!C$11:BV$188,63,FALSE)))</f>
        <v/>
      </c>
      <c r="T53" s="28" t="str">
        <f>IF(AND(C53=""),"",IF(ISNA(VLOOKUP(C53,'Master Sheet'!C$11:BV$188,69,FALSE)),"",VLOOKUP(C53,'Master Sheet'!C$11:BV$188,69,FALSE)))</f>
        <v/>
      </c>
      <c r="U53" s="21" t="str">
        <f>IF(AND(C53=""),"",IF(ISNA(VLOOKUP(C53,'Master Sheet'!C$11:BV$188,70,FALSE)),"",VLOOKUP(C53,'Master Sheet'!C$11:BV$188,70,FALSE)))</f>
        <v/>
      </c>
    </row>
    <row r="54" spans="1:21" ht="18" customHeight="1" x14ac:dyDescent="0.25">
      <c r="A54" s="12">
        <v>46</v>
      </c>
      <c r="B54" s="50" t="str">
        <f>IF(AND(C54=""),"",IF(ISNA(VLOOKUP(A54,'Master Sheet'!A$11:BY$187,2,FALSE)),"",VLOOKUP(A54,'Master Sheet'!A$11:BY$187,2,FALSE)))</f>
        <v/>
      </c>
      <c r="C54" s="20" t="str">
        <f>IF(AND('Master Sheet'!C56=""),"",'Master Sheet'!C56)</f>
        <v/>
      </c>
      <c r="D54" s="21" t="str">
        <f>IF(AND(C54=""),"",IF(ISNA(VLOOKUP(C54,'Master Sheet'!C$11:BV$188,13,FALSE)),"",VLOOKUP(C54,'Master Sheet'!C$11:BV$188,13,FALSE)))</f>
        <v/>
      </c>
      <c r="E54" s="21" t="str">
        <f>IF(AND(C54=""),"",IF(ISNA(VLOOKUP(C54,'Master Sheet'!C$11:BV$188,7,FALSE)),"",VLOOKUP(C54,'Master Sheet'!C$11:BV$188,7,FALSE)))</f>
        <v/>
      </c>
      <c r="F54" s="21" t="str">
        <f>IF(AND(C54=""),"",IF(ISNA(VLOOKUP(C54,'Master Sheet'!C$11:BV$188,20,FALSE)),"",VLOOKUP(C54,'Master Sheet'!C$11:BV$188,20,FALSE)))</f>
        <v/>
      </c>
      <c r="G54" s="28" t="str">
        <f>IF(AND(C54=""),"",IF(ISNA(VLOOKUP(C54,'Master Sheet'!C$11:BV$188,7,FALSE)),"",VLOOKUP(C54,'Master Sheet'!C$11:BV$188,7,FALSE)))</f>
        <v/>
      </c>
      <c r="H54" s="21" t="str">
        <f>IF(AND(C54=""),"",IF(ISNA(VLOOKUP(C54,'Master Sheet'!C$11:BV$188,27,FALSE)),"",VLOOKUP(C54,'Master Sheet'!C$11:BV$188,27,FALSE)))</f>
        <v/>
      </c>
      <c r="I54" s="28" t="str">
        <f>IF(AND(C54=""),"",IF(ISNA(VLOOKUP(C54,'Master Sheet'!C$11:BV$188,7,FALSE)),"",VLOOKUP(C54,'Master Sheet'!C$11:BV$188,7,FALSE)))</f>
        <v/>
      </c>
      <c r="J54" s="21" t="str">
        <f>IF(AND(C54=""),"",IF(ISNA(VLOOKUP(C54,'Master Sheet'!C$11:BV$188,34,FALSE)),"",VLOOKUP(C54,'Master Sheet'!C$11:BV$188,34,FALSE)))</f>
        <v/>
      </c>
      <c r="K54" s="28" t="str">
        <f>IF(AND(C54=""),"",IF(ISNA(VLOOKUP(C54,'Master Sheet'!C$11:BV$188,7,FALSE)),"",VLOOKUP(C54,'Master Sheet'!C$11:BV$188,7,FALSE)))</f>
        <v/>
      </c>
      <c r="L54" s="21" t="str">
        <f>IF(AND(C54=""),"",IF(ISNA(VLOOKUP(C54,'Master Sheet'!C$11:BV$188,41,FALSE)),"",VLOOKUP(C54,'Master Sheet'!C$11:BV$188,41,FALSE)))</f>
        <v/>
      </c>
      <c r="M54" s="29" t="str">
        <f>IF(AND(C54=""),"",IF(ISNA(VLOOKUP(C54,'Master Sheet'!C$11:BV$188,7,FALSE)),"",VLOOKUP(C54,'Master Sheet'!C$11:BV$188,7,FALSE)))</f>
        <v/>
      </c>
      <c r="N54" s="28" t="str">
        <f>IF(AND(C54=""),"",IF(ISNA(VLOOKUP(C54,'Master Sheet'!C$11:BV$188,48,FALSE)),"",VLOOKUP(C54,'Master Sheet'!C$11:BV$188,48,FALSE)))</f>
        <v/>
      </c>
      <c r="O54" s="28" t="str">
        <f>IF(AND(C54=""),"",IF(ISNA(VLOOKUP(C54,'Master Sheet'!C$11:BV$188,7,FALSE)),"",VLOOKUP(C54,'Master Sheet'!C$11:BV$188,7,FALSE)))</f>
        <v/>
      </c>
      <c r="P54" s="28" t="str">
        <f>IF(AND(C54=""),"",IF(ISNA(VLOOKUP(C54,'Master Sheet'!C$11:BV$188,55,FALSE)),"",VLOOKUP(C54,'Master Sheet'!C$11:BV$188,55,FALSE)))</f>
        <v/>
      </c>
      <c r="Q54" s="28" t="str">
        <f>IF(AND(C54=""),"",IF(ISNA(VLOOKUP(C54,'Master Sheet'!C$11:BV$188,56,FALSE)),"",VLOOKUP(C54,'Master Sheet'!C$11:BV$188,56,FALSE)))</f>
        <v/>
      </c>
      <c r="R54" s="28" t="str">
        <f>IF(AND(C54=""),"",IF(ISNA(VLOOKUP(C54,'Master Sheet'!C$11:BV$188,62,FALSE)),"",VLOOKUP(C54,'Master Sheet'!C$11:BV$188,62,FALSE)))</f>
        <v/>
      </c>
      <c r="S54" s="21" t="str">
        <f>IF(AND(C54=""),"",IF(ISNA(VLOOKUP(C54,'Master Sheet'!C$11:BV$188,63,FALSE)),"",VLOOKUP(C54,'Master Sheet'!C$11:BV$188,63,FALSE)))</f>
        <v/>
      </c>
      <c r="T54" s="28" t="str">
        <f>IF(AND(C54=""),"",IF(ISNA(VLOOKUP(C54,'Master Sheet'!C$11:BV$188,69,FALSE)),"",VLOOKUP(C54,'Master Sheet'!C$11:BV$188,69,FALSE)))</f>
        <v/>
      </c>
      <c r="U54" s="21" t="str">
        <f>IF(AND(C54=""),"",IF(ISNA(VLOOKUP(C54,'Master Sheet'!C$11:BV$188,70,FALSE)),"",VLOOKUP(C54,'Master Sheet'!C$11:BV$188,70,FALSE)))</f>
        <v/>
      </c>
    </row>
    <row r="55" spans="1:21" ht="18" customHeight="1" x14ac:dyDescent="0.25">
      <c r="A55" s="12">
        <v>47</v>
      </c>
      <c r="B55" s="50" t="str">
        <f>IF(AND(C55=""),"",IF(ISNA(VLOOKUP(A55,'Master Sheet'!A$11:BY$187,2,FALSE)),"",VLOOKUP(A55,'Master Sheet'!A$11:BY$187,2,FALSE)))</f>
        <v/>
      </c>
      <c r="C55" s="20" t="str">
        <f>IF(AND('Master Sheet'!C57=""),"",'Master Sheet'!C57)</f>
        <v/>
      </c>
      <c r="D55" s="21" t="str">
        <f>IF(AND(C55=""),"",IF(ISNA(VLOOKUP(C55,'Master Sheet'!C$11:BV$188,13,FALSE)),"",VLOOKUP(C55,'Master Sheet'!C$11:BV$188,13,FALSE)))</f>
        <v/>
      </c>
      <c r="E55" s="21" t="str">
        <f>IF(AND(C55=""),"",IF(ISNA(VLOOKUP(C55,'Master Sheet'!C$11:BV$188,7,FALSE)),"",VLOOKUP(C55,'Master Sheet'!C$11:BV$188,7,FALSE)))</f>
        <v/>
      </c>
      <c r="F55" s="21" t="str">
        <f>IF(AND(C55=""),"",IF(ISNA(VLOOKUP(C55,'Master Sheet'!C$11:BV$188,20,FALSE)),"",VLOOKUP(C55,'Master Sheet'!C$11:BV$188,20,FALSE)))</f>
        <v/>
      </c>
      <c r="G55" s="28" t="str">
        <f>IF(AND(C55=""),"",IF(ISNA(VLOOKUP(C55,'Master Sheet'!C$11:BV$188,7,FALSE)),"",VLOOKUP(C55,'Master Sheet'!C$11:BV$188,7,FALSE)))</f>
        <v/>
      </c>
      <c r="H55" s="21" t="str">
        <f>IF(AND(C55=""),"",IF(ISNA(VLOOKUP(C55,'Master Sheet'!C$11:BV$188,27,FALSE)),"",VLOOKUP(C55,'Master Sheet'!C$11:BV$188,27,FALSE)))</f>
        <v/>
      </c>
      <c r="I55" s="28" t="str">
        <f>IF(AND(C55=""),"",IF(ISNA(VLOOKUP(C55,'Master Sheet'!C$11:BV$188,7,FALSE)),"",VLOOKUP(C55,'Master Sheet'!C$11:BV$188,7,FALSE)))</f>
        <v/>
      </c>
      <c r="J55" s="21" t="str">
        <f>IF(AND(C55=""),"",IF(ISNA(VLOOKUP(C55,'Master Sheet'!C$11:BV$188,34,FALSE)),"",VLOOKUP(C55,'Master Sheet'!C$11:BV$188,34,FALSE)))</f>
        <v/>
      </c>
      <c r="K55" s="28" t="str">
        <f>IF(AND(C55=""),"",IF(ISNA(VLOOKUP(C55,'Master Sheet'!C$11:BV$188,7,FALSE)),"",VLOOKUP(C55,'Master Sheet'!C$11:BV$188,7,FALSE)))</f>
        <v/>
      </c>
      <c r="L55" s="21" t="str">
        <f>IF(AND(C55=""),"",IF(ISNA(VLOOKUP(C55,'Master Sheet'!C$11:BV$188,41,FALSE)),"",VLOOKUP(C55,'Master Sheet'!C$11:BV$188,41,FALSE)))</f>
        <v/>
      </c>
      <c r="M55" s="29" t="str">
        <f>IF(AND(C55=""),"",IF(ISNA(VLOOKUP(C55,'Master Sheet'!C$11:BV$188,7,FALSE)),"",VLOOKUP(C55,'Master Sheet'!C$11:BV$188,7,FALSE)))</f>
        <v/>
      </c>
      <c r="N55" s="28" t="str">
        <f>IF(AND(C55=""),"",IF(ISNA(VLOOKUP(C55,'Master Sheet'!C$11:BV$188,48,FALSE)),"",VLOOKUP(C55,'Master Sheet'!C$11:BV$188,48,FALSE)))</f>
        <v/>
      </c>
      <c r="O55" s="28" t="str">
        <f>IF(AND(C55=""),"",IF(ISNA(VLOOKUP(C55,'Master Sheet'!C$11:BV$188,7,FALSE)),"",VLOOKUP(C55,'Master Sheet'!C$11:BV$188,7,FALSE)))</f>
        <v/>
      </c>
      <c r="P55" s="28" t="str">
        <f>IF(AND(C55=""),"",IF(ISNA(VLOOKUP(C55,'Master Sheet'!C$11:BV$188,55,FALSE)),"",VLOOKUP(C55,'Master Sheet'!C$11:BV$188,55,FALSE)))</f>
        <v/>
      </c>
      <c r="Q55" s="28" t="str">
        <f>IF(AND(C55=""),"",IF(ISNA(VLOOKUP(C55,'Master Sheet'!C$11:BV$188,56,FALSE)),"",VLOOKUP(C55,'Master Sheet'!C$11:BV$188,56,FALSE)))</f>
        <v/>
      </c>
      <c r="R55" s="28" t="str">
        <f>IF(AND(C55=""),"",IF(ISNA(VLOOKUP(C55,'Master Sheet'!C$11:BV$188,62,FALSE)),"",VLOOKUP(C55,'Master Sheet'!C$11:BV$188,62,FALSE)))</f>
        <v/>
      </c>
      <c r="S55" s="21" t="str">
        <f>IF(AND(C55=""),"",IF(ISNA(VLOOKUP(C55,'Master Sheet'!C$11:BV$188,63,FALSE)),"",VLOOKUP(C55,'Master Sheet'!C$11:BV$188,63,FALSE)))</f>
        <v/>
      </c>
      <c r="T55" s="28" t="str">
        <f>IF(AND(C55=""),"",IF(ISNA(VLOOKUP(C55,'Master Sheet'!C$11:BV$188,69,FALSE)),"",VLOOKUP(C55,'Master Sheet'!C$11:BV$188,69,FALSE)))</f>
        <v/>
      </c>
      <c r="U55" s="21" t="str">
        <f>IF(AND(C55=""),"",IF(ISNA(VLOOKUP(C55,'Master Sheet'!C$11:BV$188,70,FALSE)),"",VLOOKUP(C55,'Master Sheet'!C$11:BV$188,70,FALSE)))</f>
        <v/>
      </c>
    </row>
    <row r="56" spans="1:21" ht="18" customHeight="1" x14ac:dyDescent="0.25">
      <c r="A56" s="12">
        <v>48</v>
      </c>
      <c r="B56" s="50" t="str">
        <f>IF(AND(C56=""),"",IF(ISNA(VLOOKUP(A56,'Master Sheet'!A$11:BY$187,2,FALSE)),"",VLOOKUP(A56,'Master Sheet'!A$11:BY$187,2,FALSE)))</f>
        <v/>
      </c>
      <c r="C56" s="20" t="str">
        <f>IF(AND('Master Sheet'!C58=""),"",'Master Sheet'!C58)</f>
        <v/>
      </c>
      <c r="D56" s="21" t="str">
        <f>IF(AND(C56=""),"",IF(ISNA(VLOOKUP(C56,'Master Sheet'!C$11:BV$188,13,FALSE)),"",VLOOKUP(C56,'Master Sheet'!C$11:BV$188,13,FALSE)))</f>
        <v/>
      </c>
      <c r="E56" s="21" t="str">
        <f>IF(AND(C56=""),"",IF(ISNA(VLOOKUP(C56,'Master Sheet'!C$11:BV$188,7,FALSE)),"",VLOOKUP(C56,'Master Sheet'!C$11:BV$188,7,FALSE)))</f>
        <v/>
      </c>
      <c r="F56" s="21" t="str">
        <f>IF(AND(C56=""),"",IF(ISNA(VLOOKUP(C56,'Master Sheet'!C$11:BV$188,20,FALSE)),"",VLOOKUP(C56,'Master Sheet'!C$11:BV$188,20,FALSE)))</f>
        <v/>
      </c>
      <c r="G56" s="28" t="str">
        <f>IF(AND(C56=""),"",IF(ISNA(VLOOKUP(C56,'Master Sheet'!C$11:BV$188,7,FALSE)),"",VLOOKUP(C56,'Master Sheet'!C$11:BV$188,7,FALSE)))</f>
        <v/>
      </c>
      <c r="H56" s="21" t="str">
        <f>IF(AND(C56=""),"",IF(ISNA(VLOOKUP(C56,'Master Sheet'!C$11:BV$188,27,FALSE)),"",VLOOKUP(C56,'Master Sheet'!C$11:BV$188,27,FALSE)))</f>
        <v/>
      </c>
      <c r="I56" s="28" t="str">
        <f>IF(AND(C56=""),"",IF(ISNA(VLOOKUP(C56,'Master Sheet'!C$11:BV$188,7,FALSE)),"",VLOOKUP(C56,'Master Sheet'!C$11:BV$188,7,FALSE)))</f>
        <v/>
      </c>
      <c r="J56" s="21" t="str">
        <f>IF(AND(C56=""),"",IF(ISNA(VLOOKUP(C56,'Master Sheet'!C$11:BV$188,34,FALSE)),"",VLOOKUP(C56,'Master Sheet'!C$11:BV$188,34,FALSE)))</f>
        <v/>
      </c>
      <c r="K56" s="28" t="str">
        <f>IF(AND(C56=""),"",IF(ISNA(VLOOKUP(C56,'Master Sheet'!C$11:BV$188,7,FALSE)),"",VLOOKUP(C56,'Master Sheet'!C$11:BV$188,7,FALSE)))</f>
        <v/>
      </c>
      <c r="L56" s="21" t="str">
        <f>IF(AND(C56=""),"",IF(ISNA(VLOOKUP(C56,'Master Sheet'!C$11:BV$188,41,FALSE)),"",VLOOKUP(C56,'Master Sheet'!C$11:BV$188,41,FALSE)))</f>
        <v/>
      </c>
      <c r="M56" s="29" t="str">
        <f>IF(AND(C56=""),"",IF(ISNA(VLOOKUP(C56,'Master Sheet'!C$11:BV$188,7,FALSE)),"",VLOOKUP(C56,'Master Sheet'!C$11:BV$188,7,FALSE)))</f>
        <v/>
      </c>
      <c r="N56" s="28" t="str">
        <f>IF(AND(C56=""),"",IF(ISNA(VLOOKUP(C56,'Master Sheet'!C$11:BV$188,48,FALSE)),"",VLOOKUP(C56,'Master Sheet'!C$11:BV$188,48,FALSE)))</f>
        <v/>
      </c>
      <c r="O56" s="28" t="str">
        <f>IF(AND(C56=""),"",IF(ISNA(VLOOKUP(C56,'Master Sheet'!C$11:BV$188,7,FALSE)),"",VLOOKUP(C56,'Master Sheet'!C$11:BV$188,7,FALSE)))</f>
        <v/>
      </c>
      <c r="P56" s="28" t="str">
        <f>IF(AND(C56=""),"",IF(ISNA(VLOOKUP(C56,'Master Sheet'!C$11:BV$188,55,FALSE)),"",VLOOKUP(C56,'Master Sheet'!C$11:BV$188,55,FALSE)))</f>
        <v/>
      </c>
      <c r="Q56" s="28" t="str">
        <f>IF(AND(C56=""),"",IF(ISNA(VLOOKUP(C56,'Master Sheet'!C$11:BV$188,56,FALSE)),"",VLOOKUP(C56,'Master Sheet'!C$11:BV$188,56,FALSE)))</f>
        <v/>
      </c>
      <c r="R56" s="28" t="str">
        <f>IF(AND(C56=""),"",IF(ISNA(VLOOKUP(C56,'Master Sheet'!C$11:BV$188,62,FALSE)),"",VLOOKUP(C56,'Master Sheet'!C$11:BV$188,62,FALSE)))</f>
        <v/>
      </c>
      <c r="S56" s="21" t="str">
        <f>IF(AND(C56=""),"",IF(ISNA(VLOOKUP(C56,'Master Sheet'!C$11:BV$188,63,FALSE)),"",VLOOKUP(C56,'Master Sheet'!C$11:BV$188,63,FALSE)))</f>
        <v/>
      </c>
      <c r="T56" s="28" t="str">
        <f>IF(AND(C56=""),"",IF(ISNA(VLOOKUP(C56,'Master Sheet'!C$11:BV$188,69,FALSE)),"",VLOOKUP(C56,'Master Sheet'!C$11:BV$188,69,FALSE)))</f>
        <v/>
      </c>
      <c r="U56" s="21" t="str">
        <f>IF(AND(C56=""),"",IF(ISNA(VLOOKUP(C56,'Master Sheet'!C$11:BV$188,70,FALSE)),"",VLOOKUP(C56,'Master Sheet'!C$11:BV$188,70,FALSE)))</f>
        <v/>
      </c>
    </row>
    <row r="57" spans="1:21" ht="18" customHeight="1" x14ac:dyDescent="0.25">
      <c r="A57" s="12">
        <v>49</v>
      </c>
      <c r="B57" s="50" t="str">
        <f>IF(AND(C57=""),"",IF(ISNA(VLOOKUP(A57,'Master Sheet'!A$11:BY$187,2,FALSE)),"",VLOOKUP(A57,'Master Sheet'!A$11:BY$187,2,FALSE)))</f>
        <v/>
      </c>
      <c r="C57" s="20" t="str">
        <f>IF(AND('Master Sheet'!C59=""),"",'Master Sheet'!C59)</f>
        <v/>
      </c>
      <c r="D57" s="21" t="str">
        <f>IF(AND(C57=""),"",IF(ISNA(VLOOKUP(C57,'Master Sheet'!C$11:BV$188,13,FALSE)),"",VLOOKUP(C57,'Master Sheet'!C$11:BV$188,13,FALSE)))</f>
        <v/>
      </c>
      <c r="E57" s="21" t="str">
        <f>IF(AND(C57=""),"",IF(ISNA(VLOOKUP(C57,'Master Sheet'!C$11:BV$188,7,FALSE)),"",VLOOKUP(C57,'Master Sheet'!C$11:BV$188,7,FALSE)))</f>
        <v/>
      </c>
      <c r="F57" s="21" t="str">
        <f>IF(AND(C57=""),"",IF(ISNA(VLOOKUP(C57,'Master Sheet'!C$11:BV$188,20,FALSE)),"",VLOOKUP(C57,'Master Sheet'!C$11:BV$188,20,FALSE)))</f>
        <v/>
      </c>
      <c r="G57" s="28" t="str">
        <f>IF(AND(C57=""),"",IF(ISNA(VLOOKUP(C57,'Master Sheet'!C$11:BV$188,7,FALSE)),"",VLOOKUP(C57,'Master Sheet'!C$11:BV$188,7,FALSE)))</f>
        <v/>
      </c>
      <c r="H57" s="21" t="str">
        <f>IF(AND(C57=""),"",IF(ISNA(VLOOKUP(C57,'Master Sheet'!C$11:BV$188,27,FALSE)),"",VLOOKUP(C57,'Master Sheet'!C$11:BV$188,27,FALSE)))</f>
        <v/>
      </c>
      <c r="I57" s="28" t="str">
        <f>IF(AND(C57=""),"",IF(ISNA(VLOOKUP(C57,'Master Sheet'!C$11:BV$188,7,FALSE)),"",VLOOKUP(C57,'Master Sheet'!C$11:BV$188,7,FALSE)))</f>
        <v/>
      </c>
      <c r="J57" s="21" t="str">
        <f>IF(AND(C57=""),"",IF(ISNA(VLOOKUP(C57,'Master Sheet'!C$11:BV$188,34,FALSE)),"",VLOOKUP(C57,'Master Sheet'!C$11:BV$188,34,FALSE)))</f>
        <v/>
      </c>
      <c r="K57" s="28" t="str">
        <f>IF(AND(C57=""),"",IF(ISNA(VLOOKUP(C57,'Master Sheet'!C$11:BV$188,7,FALSE)),"",VLOOKUP(C57,'Master Sheet'!C$11:BV$188,7,FALSE)))</f>
        <v/>
      </c>
      <c r="L57" s="21" t="str">
        <f>IF(AND(C57=""),"",IF(ISNA(VLOOKUP(C57,'Master Sheet'!C$11:BV$188,41,FALSE)),"",VLOOKUP(C57,'Master Sheet'!C$11:BV$188,41,FALSE)))</f>
        <v/>
      </c>
      <c r="M57" s="29" t="str">
        <f>IF(AND(C57=""),"",IF(ISNA(VLOOKUP(C57,'Master Sheet'!C$11:BV$188,7,FALSE)),"",VLOOKUP(C57,'Master Sheet'!C$11:BV$188,7,FALSE)))</f>
        <v/>
      </c>
      <c r="N57" s="28" t="str">
        <f>IF(AND(C57=""),"",IF(ISNA(VLOOKUP(C57,'Master Sheet'!C$11:BV$188,48,FALSE)),"",VLOOKUP(C57,'Master Sheet'!C$11:BV$188,48,FALSE)))</f>
        <v/>
      </c>
      <c r="O57" s="28" t="str">
        <f>IF(AND(C57=""),"",IF(ISNA(VLOOKUP(C57,'Master Sheet'!C$11:BV$188,7,FALSE)),"",VLOOKUP(C57,'Master Sheet'!C$11:BV$188,7,FALSE)))</f>
        <v/>
      </c>
      <c r="P57" s="28" t="str">
        <f>IF(AND(C57=""),"",IF(ISNA(VLOOKUP(C57,'Master Sheet'!C$11:BV$188,55,FALSE)),"",VLOOKUP(C57,'Master Sheet'!C$11:BV$188,55,FALSE)))</f>
        <v/>
      </c>
      <c r="Q57" s="28" t="str">
        <f>IF(AND(C57=""),"",IF(ISNA(VLOOKUP(C57,'Master Sheet'!C$11:BV$188,56,FALSE)),"",VLOOKUP(C57,'Master Sheet'!C$11:BV$188,56,FALSE)))</f>
        <v/>
      </c>
      <c r="R57" s="28" t="str">
        <f>IF(AND(C57=""),"",IF(ISNA(VLOOKUP(C57,'Master Sheet'!C$11:BV$188,62,FALSE)),"",VLOOKUP(C57,'Master Sheet'!C$11:BV$188,62,FALSE)))</f>
        <v/>
      </c>
      <c r="S57" s="21" t="str">
        <f>IF(AND(C57=""),"",IF(ISNA(VLOOKUP(C57,'Master Sheet'!C$11:BV$188,63,FALSE)),"",VLOOKUP(C57,'Master Sheet'!C$11:BV$188,63,FALSE)))</f>
        <v/>
      </c>
      <c r="T57" s="28" t="str">
        <f>IF(AND(C57=""),"",IF(ISNA(VLOOKUP(C57,'Master Sheet'!C$11:BV$188,69,FALSE)),"",VLOOKUP(C57,'Master Sheet'!C$11:BV$188,69,FALSE)))</f>
        <v/>
      </c>
      <c r="U57" s="21" t="str">
        <f>IF(AND(C57=""),"",IF(ISNA(VLOOKUP(C57,'Master Sheet'!C$11:BV$188,70,FALSE)),"",VLOOKUP(C57,'Master Sheet'!C$11:BV$188,70,FALSE)))</f>
        <v/>
      </c>
    </row>
    <row r="58" spans="1:21" ht="18" customHeight="1" x14ac:dyDescent="0.25">
      <c r="A58" s="12">
        <v>50</v>
      </c>
      <c r="B58" s="50" t="str">
        <f>IF(AND(C58=""),"",IF(ISNA(VLOOKUP(A58,'Master Sheet'!A$11:BY$187,2,FALSE)),"",VLOOKUP(A58,'Master Sheet'!A$11:BY$187,2,FALSE)))</f>
        <v/>
      </c>
      <c r="C58" s="20" t="str">
        <f>IF(AND('Master Sheet'!C60=""),"",'Master Sheet'!C60)</f>
        <v/>
      </c>
      <c r="D58" s="21" t="str">
        <f>IF(AND(C58=""),"",IF(ISNA(VLOOKUP(C58,'Master Sheet'!C$11:BV$188,13,FALSE)),"",VLOOKUP(C58,'Master Sheet'!C$11:BV$188,13,FALSE)))</f>
        <v/>
      </c>
      <c r="E58" s="21" t="str">
        <f>IF(AND(C58=""),"",IF(ISNA(VLOOKUP(C58,'Master Sheet'!C$11:BV$188,7,FALSE)),"",VLOOKUP(C58,'Master Sheet'!C$11:BV$188,7,FALSE)))</f>
        <v/>
      </c>
      <c r="F58" s="21" t="str">
        <f>IF(AND(C58=""),"",IF(ISNA(VLOOKUP(C58,'Master Sheet'!C$11:BV$188,20,FALSE)),"",VLOOKUP(C58,'Master Sheet'!C$11:BV$188,20,FALSE)))</f>
        <v/>
      </c>
      <c r="G58" s="28" t="str">
        <f>IF(AND(C58=""),"",IF(ISNA(VLOOKUP(C58,'Master Sheet'!C$11:BV$188,7,FALSE)),"",VLOOKUP(C58,'Master Sheet'!C$11:BV$188,7,FALSE)))</f>
        <v/>
      </c>
      <c r="H58" s="21" t="str">
        <f>IF(AND(C58=""),"",IF(ISNA(VLOOKUP(C58,'Master Sheet'!C$11:BV$188,27,FALSE)),"",VLOOKUP(C58,'Master Sheet'!C$11:BV$188,27,FALSE)))</f>
        <v/>
      </c>
      <c r="I58" s="28" t="str">
        <f>IF(AND(C58=""),"",IF(ISNA(VLOOKUP(C58,'Master Sheet'!C$11:BV$188,7,FALSE)),"",VLOOKUP(C58,'Master Sheet'!C$11:BV$188,7,FALSE)))</f>
        <v/>
      </c>
      <c r="J58" s="21" t="str">
        <f>IF(AND(C58=""),"",IF(ISNA(VLOOKUP(C58,'Master Sheet'!C$11:BV$188,34,FALSE)),"",VLOOKUP(C58,'Master Sheet'!C$11:BV$188,34,FALSE)))</f>
        <v/>
      </c>
      <c r="K58" s="28" t="str">
        <f>IF(AND(C58=""),"",IF(ISNA(VLOOKUP(C58,'Master Sheet'!C$11:BV$188,7,FALSE)),"",VLOOKUP(C58,'Master Sheet'!C$11:BV$188,7,FALSE)))</f>
        <v/>
      </c>
      <c r="L58" s="21" t="str">
        <f>IF(AND(C58=""),"",IF(ISNA(VLOOKUP(C58,'Master Sheet'!C$11:BV$188,41,FALSE)),"",VLOOKUP(C58,'Master Sheet'!C$11:BV$188,41,FALSE)))</f>
        <v/>
      </c>
      <c r="M58" s="29" t="str">
        <f>IF(AND(C58=""),"",IF(ISNA(VLOOKUP(C58,'Master Sheet'!C$11:BV$188,7,FALSE)),"",VLOOKUP(C58,'Master Sheet'!C$11:BV$188,7,FALSE)))</f>
        <v/>
      </c>
      <c r="N58" s="28" t="str">
        <f>IF(AND(C58=""),"",IF(ISNA(VLOOKUP(C58,'Master Sheet'!C$11:BV$188,48,FALSE)),"",VLOOKUP(C58,'Master Sheet'!C$11:BV$188,48,FALSE)))</f>
        <v/>
      </c>
      <c r="O58" s="28" t="str">
        <f>IF(AND(C58=""),"",IF(ISNA(VLOOKUP(C58,'Master Sheet'!C$11:BV$188,7,FALSE)),"",VLOOKUP(C58,'Master Sheet'!C$11:BV$188,7,FALSE)))</f>
        <v/>
      </c>
      <c r="P58" s="28" t="str">
        <f>IF(AND(C58=""),"",IF(ISNA(VLOOKUP(C58,'Master Sheet'!C$11:BV$188,55,FALSE)),"",VLOOKUP(C58,'Master Sheet'!C$11:BV$188,55,FALSE)))</f>
        <v/>
      </c>
      <c r="Q58" s="28" t="str">
        <f>IF(AND(C58=""),"",IF(ISNA(VLOOKUP(C58,'Master Sheet'!C$11:BV$188,56,FALSE)),"",VLOOKUP(C58,'Master Sheet'!C$11:BV$188,56,FALSE)))</f>
        <v/>
      </c>
      <c r="R58" s="28" t="str">
        <f>IF(AND(C58=""),"",IF(ISNA(VLOOKUP(C58,'Master Sheet'!C$11:BV$188,62,FALSE)),"",VLOOKUP(C58,'Master Sheet'!C$11:BV$188,62,FALSE)))</f>
        <v/>
      </c>
      <c r="S58" s="21" t="str">
        <f>IF(AND(C58=""),"",IF(ISNA(VLOOKUP(C58,'Master Sheet'!C$11:BV$188,63,FALSE)),"",VLOOKUP(C58,'Master Sheet'!C$11:BV$188,63,FALSE)))</f>
        <v/>
      </c>
      <c r="T58" s="28" t="str">
        <f>IF(AND(C58=""),"",IF(ISNA(VLOOKUP(C58,'Master Sheet'!C$11:BV$188,69,FALSE)),"",VLOOKUP(C58,'Master Sheet'!C$11:BV$188,69,FALSE)))</f>
        <v/>
      </c>
      <c r="U58" s="21" t="str">
        <f>IF(AND(C58=""),"",IF(ISNA(VLOOKUP(C58,'Master Sheet'!C$11:BV$188,70,FALSE)),"",VLOOKUP(C58,'Master Sheet'!C$11:BV$188,70,FALSE)))</f>
        <v/>
      </c>
    </row>
    <row r="59" spans="1:21" ht="18" customHeight="1" x14ac:dyDescent="0.25">
      <c r="A59" s="12">
        <v>51</v>
      </c>
      <c r="B59" s="50" t="str">
        <f>IF(AND(C59=""),"",IF(ISNA(VLOOKUP(A59,'Master Sheet'!A$11:BY$187,2,FALSE)),"",VLOOKUP(A59,'Master Sheet'!A$11:BY$187,2,FALSE)))</f>
        <v/>
      </c>
      <c r="C59" s="20" t="str">
        <f>IF(AND('Master Sheet'!C61=""),"",'Master Sheet'!C61)</f>
        <v/>
      </c>
      <c r="D59" s="21" t="str">
        <f>IF(AND(C59=""),"",IF(ISNA(VLOOKUP(C59,'Master Sheet'!C$11:BV$188,13,FALSE)),"",VLOOKUP(C59,'Master Sheet'!C$11:BV$188,13,FALSE)))</f>
        <v/>
      </c>
      <c r="E59" s="21" t="str">
        <f>IF(AND(C59=""),"",IF(ISNA(VLOOKUP(C59,'Master Sheet'!C$11:BV$188,7,FALSE)),"",VLOOKUP(C59,'Master Sheet'!C$11:BV$188,7,FALSE)))</f>
        <v/>
      </c>
      <c r="F59" s="21" t="str">
        <f>IF(AND(C59=""),"",IF(ISNA(VLOOKUP(C59,'Master Sheet'!C$11:BV$188,20,FALSE)),"",VLOOKUP(C59,'Master Sheet'!C$11:BV$188,20,FALSE)))</f>
        <v/>
      </c>
      <c r="G59" s="28" t="str">
        <f>IF(AND(C59=""),"",IF(ISNA(VLOOKUP(C59,'Master Sheet'!C$11:BV$188,7,FALSE)),"",VLOOKUP(C59,'Master Sheet'!C$11:BV$188,7,FALSE)))</f>
        <v/>
      </c>
      <c r="H59" s="21" t="str">
        <f>IF(AND(C59=""),"",IF(ISNA(VLOOKUP(C59,'Master Sheet'!C$11:BV$188,27,FALSE)),"",VLOOKUP(C59,'Master Sheet'!C$11:BV$188,27,FALSE)))</f>
        <v/>
      </c>
      <c r="I59" s="28" t="str">
        <f>IF(AND(C59=""),"",IF(ISNA(VLOOKUP(C59,'Master Sheet'!C$11:BV$188,7,FALSE)),"",VLOOKUP(C59,'Master Sheet'!C$11:BV$188,7,FALSE)))</f>
        <v/>
      </c>
      <c r="J59" s="21" t="str">
        <f>IF(AND(C59=""),"",IF(ISNA(VLOOKUP(C59,'Master Sheet'!C$11:BV$188,34,FALSE)),"",VLOOKUP(C59,'Master Sheet'!C$11:BV$188,34,FALSE)))</f>
        <v/>
      </c>
      <c r="K59" s="28" t="str">
        <f>IF(AND(C59=""),"",IF(ISNA(VLOOKUP(C59,'Master Sheet'!C$11:BV$188,7,FALSE)),"",VLOOKUP(C59,'Master Sheet'!C$11:BV$188,7,FALSE)))</f>
        <v/>
      </c>
      <c r="L59" s="21" t="str">
        <f>IF(AND(C59=""),"",IF(ISNA(VLOOKUP(C59,'Master Sheet'!C$11:BV$188,41,FALSE)),"",VLOOKUP(C59,'Master Sheet'!C$11:BV$188,41,FALSE)))</f>
        <v/>
      </c>
      <c r="M59" s="29" t="str">
        <f>IF(AND(C59=""),"",IF(ISNA(VLOOKUP(C59,'Master Sheet'!C$11:BV$188,7,FALSE)),"",VLOOKUP(C59,'Master Sheet'!C$11:BV$188,7,FALSE)))</f>
        <v/>
      </c>
      <c r="N59" s="28" t="str">
        <f>IF(AND(C59=""),"",IF(ISNA(VLOOKUP(C59,'Master Sheet'!C$11:BV$188,48,FALSE)),"",VLOOKUP(C59,'Master Sheet'!C$11:BV$188,48,FALSE)))</f>
        <v/>
      </c>
      <c r="O59" s="28" t="str">
        <f>IF(AND(C59=""),"",IF(ISNA(VLOOKUP(C59,'Master Sheet'!C$11:BV$188,7,FALSE)),"",VLOOKUP(C59,'Master Sheet'!C$11:BV$188,7,FALSE)))</f>
        <v/>
      </c>
      <c r="P59" s="28" t="str">
        <f>IF(AND(C59=""),"",IF(ISNA(VLOOKUP(C59,'Master Sheet'!C$11:BV$188,55,FALSE)),"",VLOOKUP(C59,'Master Sheet'!C$11:BV$188,55,FALSE)))</f>
        <v/>
      </c>
      <c r="Q59" s="28" t="str">
        <f>IF(AND(C59=""),"",IF(ISNA(VLOOKUP(C59,'Master Sheet'!C$11:BV$188,56,FALSE)),"",VLOOKUP(C59,'Master Sheet'!C$11:BV$188,56,FALSE)))</f>
        <v/>
      </c>
      <c r="R59" s="28" t="str">
        <f>IF(AND(C59=""),"",IF(ISNA(VLOOKUP(C59,'Master Sheet'!C$11:BV$188,62,FALSE)),"",VLOOKUP(C59,'Master Sheet'!C$11:BV$188,62,FALSE)))</f>
        <v/>
      </c>
      <c r="S59" s="21" t="str">
        <f>IF(AND(C59=""),"",IF(ISNA(VLOOKUP(C59,'Master Sheet'!C$11:BV$188,63,FALSE)),"",VLOOKUP(C59,'Master Sheet'!C$11:BV$188,63,FALSE)))</f>
        <v/>
      </c>
      <c r="T59" s="28" t="str">
        <f>IF(AND(C59=""),"",IF(ISNA(VLOOKUP(C59,'Master Sheet'!C$11:BV$188,69,FALSE)),"",VLOOKUP(C59,'Master Sheet'!C$11:BV$188,69,FALSE)))</f>
        <v/>
      </c>
      <c r="U59" s="21" t="str">
        <f>IF(AND(C59=""),"",IF(ISNA(VLOOKUP(C59,'Master Sheet'!C$11:BV$188,70,FALSE)),"",VLOOKUP(C59,'Master Sheet'!C$11:BV$188,70,FALSE)))</f>
        <v/>
      </c>
    </row>
    <row r="60" spans="1:21" ht="18" customHeight="1" x14ac:dyDescent="0.25">
      <c r="A60" s="12">
        <v>52</v>
      </c>
      <c r="B60" s="50" t="str">
        <f>IF(AND(C60=""),"",IF(ISNA(VLOOKUP(A60,'Master Sheet'!A$11:BY$187,2,FALSE)),"",VLOOKUP(A60,'Master Sheet'!A$11:BY$187,2,FALSE)))</f>
        <v/>
      </c>
      <c r="C60" s="20" t="str">
        <f>IF(AND('Master Sheet'!C62=""),"",'Master Sheet'!C62)</f>
        <v/>
      </c>
      <c r="D60" s="21" t="str">
        <f>IF(AND(C60=""),"",IF(ISNA(VLOOKUP(C60,'Master Sheet'!C$11:BV$188,13,FALSE)),"",VLOOKUP(C60,'Master Sheet'!C$11:BV$188,13,FALSE)))</f>
        <v/>
      </c>
      <c r="E60" s="21" t="str">
        <f>IF(AND(C60=""),"",IF(ISNA(VLOOKUP(C60,'Master Sheet'!C$11:BV$188,7,FALSE)),"",VLOOKUP(C60,'Master Sheet'!C$11:BV$188,7,FALSE)))</f>
        <v/>
      </c>
      <c r="F60" s="21" t="str">
        <f>IF(AND(C60=""),"",IF(ISNA(VLOOKUP(C60,'Master Sheet'!C$11:BV$188,20,FALSE)),"",VLOOKUP(C60,'Master Sheet'!C$11:BV$188,20,FALSE)))</f>
        <v/>
      </c>
      <c r="G60" s="28" t="str">
        <f>IF(AND(C60=""),"",IF(ISNA(VLOOKUP(C60,'Master Sheet'!C$11:BV$188,7,FALSE)),"",VLOOKUP(C60,'Master Sheet'!C$11:BV$188,7,FALSE)))</f>
        <v/>
      </c>
      <c r="H60" s="21" t="str">
        <f>IF(AND(C60=""),"",IF(ISNA(VLOOKUP(C60,'Master Sheet'!C$11:BV$188,27,FALSE)),"",VLOOKUP(C60,'Master Sheet'!C$11:BV$188,27,FALSE)))</f>
        <v/>
      </c>
      <c r="I60" s="28" t="str">
        <f>IF(AND(C60=""),"",IF(ISNA(VLOOKUP(C60,'Master Sheet'!C$11:BV$188,7,FALSE)),"",VLOOKUP(C60,'Master Sheet'!C$11:BV$188,7,FALSE)))</f>
        <v/>
      </c>
      <c r="J60" s="21" t="str">
        <f>IF(AND(C60=""),"",IF(ISNA(VLOOKUP(C60,'Master Sheet'!C$11:BV$188,34,FALSE)),"",VLOOKUP(C60,'Master Sheet'!C$11:BV$188,34,FALSE)))</f>
        <v/>
      </c>
      <c r="K60" s="28" t="str">
        <f>IF(AND(C60=""),"",IF(ISNA(VLOOKUP(C60,'Master Sheet'!C$11:BV$188,7,FALSE)),"",VLOOKUP(C60,'Master Sheet'!C$11:BV$188,7,FALSE)))</f>
        <v/>
      </c>
      <c r="L60" s="21" t="str">
        <f>IF(AND(C60=""),"",IF(ISNA(VLOOKUP(C60,'Master Sheet'!C$11:BV$188,41,FALSE)),"",VLOOKUP(C60,'Master Sheet'!C$11:BV$188,41,FALSE)))</f>
        <v/>
      </c>
      <c r="M60" s="29" t="str">
        <f>IF(AND(C60=""),"",IF(ISNA(VLOOKUP(C60,'Master Sheet'!C$11:BV$188,7,FALSE)),"",VLOOKUP(C60,'Master Sheet'!C$11:BV$188,7,FALSE)))</f>
        <v/>
      </c>
      <c r="N60" s="28" t="str">
        <f>IF(AND(C60=""),"",IF(ISNA(VLOOKUP(C60,'Master Sheet'!C$11:BV$188,48,FALSE)),"",VLOOKUP(C60,'Master Sheet'!C$11:BV$188,48,FALSE)))</f>
        <v/>
      </c>
      <c r="O60" s="28" t="str">
        <f>IF(AND(C60=""),"",IF(ISNA(VLOOKUP(C60,'Master Sheet'!C$11:BV$188,7,FALSE)),"",VLOOKUP(C60,'Master Sheet'!C$11:BV$188,7,FALSE)))</f>
        <v/>
      </c>
      <c r="P60" s="28" t="str">
        <f>IF(AND(C60=""),"",IF(ISNA(VLOOKUP(C60,'Master Sheet'!C$11:BV$188,55,FALSE)),"",VLOOKUP(C60,'Master Sheet'!C$11:BV$188,55,FALSE)))</f>
        <v/>
      </c>
      <c r="Q60" s="28" t="str">
        <f>IF(AND(C60=""),"",IF(ISNA(VLOOKUP(C60,'Master Sheet'!C$11:BV$188,56,FALSE)),"",VLOOKUP(C60,'Master Sheet'!C$11:BV$188,56,FALSE)))</f>
        <v/>
      </c>
      <c r="R60" s="28" t="str">
        <f>IF(AND(C60=""),"",IF(ISNA(VLOOKUP(C60,'Master Sheet'!C$11:BV$188,62,FALSE)),"",VLOOKUP(C60,'Master Sheet'!C$11:BV$188,62,FALSE)))</f>
        <v/>
      </c>
      <c r="S60" s="21" t="str">
        <f>IF(AND(C60=""),"",IF(ISNA(VLOOKUP(C60,'Master Sheet'!C$11:BV$188,63,FALSE)),"",VLOOKUP(C60,'Master Sheet'!C$11:BV$188,63,FALSE)))</f>
        <v/>
      </c>
      <c r="T60" s="28" t="str">
        <f>IF(AND(C60=""),"",IF(ISNA(VLOOKUP(C60,'Master Sheet'!C$11:BV$188,69,FALSE)),"",VLOOKUP(C60,'Master Sheet'!C$11:BV$188,69,FALSE)))</f>
        <v/>
      </c>
      <c r="U60" s="21" t="str">
        <f>IF(AND(C60=""),"",IF(ISNA(VLOOKUP(C60,'Master Sheet'!C$11:BV$188,70,FALSE)),"",VLOOKUP(C60,'Master Sheet'!C$11:BV$188,70,FALSE)))</f>
        <v/>
      </c>
    </row>
    <row r="61" spans="1:21" ht="18.2" customHeight="1" x14ac:dyDescent="0.25">
      <c r="A61" s="12">
        <v>53</v>
      </c>
      <c r="B61" s="50" t="str">
        <f>IF(AND(C61=""),"",IF(ISNA(VLOOKUP(A61,'Master Sheet'!A$11:BY$187,2,FALSE)),"",VLOOKUP(A61,'Master Sheet'!A$11:BY$187,2,FALSE)))</f>
        <v/>
      </c>
      <c r="C61" s="20" t="str">
        <f>IF(AND('Master Sheet'!C63=""),"",'Master Sheet'!C63)</f>
        <v/>
      </c>
      <c r="D61" s="21" t="str">
        <f>IF(AND(C61=""),"",IF(ISNA(VLOOKUP(C61,'Master Sheet'!C$11:BV$188,13,FALSE)),"",VLOOKUP(C61,'Master Sheet'!C$11:BV$188,13,FALSE)))</f>
        <v/>
      </c>
      <c r="E61" s="21" t="str">
        <f>IF(AND(C61=""),"",IF(ISNA(VLOOKUP(C61,'Master Sheet'!C$11:BV$188,7,FALSE)),"",VLOOKUP(C61,'Master Sheet'!C$11:BV$188,7,FALSE)))</f>
        <v/>
      </c>
      <c r="F61" s="21" t="str">
        <f>IF(AND(C61=""),"",IF(ISNA(VLOOKUP(C61,'Master Sheet'!C$11:BV$188,20,FALSE)),"",VLOOKUP(C61,'Master Sheet'!C$11:BV$188,20,FALSE)))</f>
        <v/>
      </c>
      <c r="G61" s="28" t="str">
        <f>IF(AND(C61=""),"",IF(ISNA(VLOOKUP(C61,'Master Sheet'!C$11:BV$188,7,FALSE)),"",VLOOKUP(C61,'Master Sheet'!C$11:BV$188,7,FALSE)))</f>
        <v/>
      </c>
      <c r="H61" s="21" t="str">
        <f>IF(AND(C61=""),"",IF(ISNA(VLOOKUP(C61,'Master Sheet'!C$11:BV$188,27,FALSE)),"",VLOOKUP(C61,'Master Sheet'!C$11:BV$188,27,FALSE)))</f>
        <v/>
      </c>
      <c r="I61" s="28" t="str">
        <f>IF(AND(C61=""),"",IF(ISNA(VLOOKUP(C61,'Master Sheet'!C$11:BV$188,7,FALSE)),"",VLOOKUP(C61,'Master Sheet'!C$11:BV$188,7,FALSE)))</f>
        <v/>
      </c>
      <c r="J61" s="21" t="str">
        <f>IF(AND(C61=""),"",IF(ISNA(VLOOKUP(C61,'Master Sheet'!C$11:BV$188,34,FALSE)),"",VLOOKUP(C61,'Master Sheet'!C$11:BV$188,34,FALSE)))</f>
        <v/>
      </c>
      <c r="K61" s="28" t="str">
        <f>IF(AND(C61=""),"",IF(ISNA(VLOOKUP(C61,'Master Sheet'!C$11:BV$188,7,FALSE)),"",VLOOKUP(C61,'Master Sheet'!C$11:BV$188,7,FALSE)))</f>
        <v/>
      </c>
      <c r="L61" s="21" t="str">
        <f>IF(AND(C61=""),"",IF(ISNA(VLOOKUP(C61,'Master Sheet'!C$11:BV$188,41,FALSE)),"",VLOOKUP(C61,'Master Sheet'!C$11:BV$188,41,FALSE)))</f>
        <v/>
      </c>
      <c r="M61" s="29" t="str">
        <f>IF(AND(C61=""),"",IF(ISNA(VLOOKUP(C61,'Master Sheet'!C$11:BV$188,7,FALSE)),"",VLOOKUP(C61,'Master Sheet'!C$11:BV$188,7,FALSE)))</f>
        <v/>
      </c>
      <c r="N61" s="28" t="str">
        <f>IF(AND(C61=""),"",IF(ISNA(VLOOKUP(C61,'Master Sheet'!C$11:BV$188,48,FALSE)),"",VLOOKUP(C61,'Master Sheet'!C$11:BV$188,48,FALSE)))</f>
        <v/>
      </c>
      <c r="O61" s="28" t="str">
        <f>IF(AND(C61=""),"",IF(ISNA(VLOOKUP(C61,'Master Sheet'!C$11:BV$188,7,FALSE)),"",VLOOKUP(C61,'Master Sheet'!C$11:BV$188,7,FALSE)))</f>
        <v/>
      </c>
      <c r="P61" s="28" t="str">
        <f>IF(AND(C61=""),"",IF(ISNA(VLOOKUP(C61,'Master Sheet'!C$11:BV$188,55,FALSE)),"",VLOOKUP(C61,'Master Sheet'!C$11:BV$188,55,FALSE)))</f>
        <v/>
      </c>
      <c r="Q61" s="28" t="str">
        <f>IF(AND(C61=""),"",IF(ISNA(VLOOKUP(C61,'Master Sheet'!C$11:BV$188,56,FALSE)),"",VLOOKUP(C61,'Master Sheet'!C$11:BV$188,56,FALSE)))</f>
        <v/>
      </c>
      <c r="R61" s="28" t="str">
        <f>IF(AND(C61=""),"",IF(ISNA(VLOOKUP(C61,'Master Sheet'!C$11:BV$188,62,FALSE)),"",VLOOKUP(C61,'Master Sheet'!C$11:BV$188,62,FALSE)))</f>
        <v/>
      </c>
      <c r="S61" s="21" t="str">
        <f>IF(AND(C61=""),"",IF(ISNA(VLOOKUP(C61,'Master Sheet'!C$11:BV$188,63,FALSE)),"",VLOOKUP(C61,'Master Sheet'!C$11:BV$188,63,FALSE)))</f>
        <v/>
      </c>
      <c r="T61" s="28" t="str">
        <f>IF(AND(C61=""),"",IF(ISNA(VLOOKUP(C61,'Master Sheet'!C$11:BV$188,69,FALSE)),"",VLOOKUP(C61,'Master Sheet'!C$11:BV$188,69,FALSE)))</f>
        <v/>
      </c>
      <c r="U61" s="21" t="str">
        <f>IF(AND(C61=""),"",IF(ISNA(VLOOKUP(C61,'Master Sheet'!C$11:BV$188,70,FALSE)),"",VLOOKUP(C61,'Master Sheet'!C$11:BV$188,70,FALSE)))</f>
        <v/>
      </c>
    </row>
    <row r="62" spans="1:21" ht="18.2" customHeight="1" x14ac:dyDescent="0.25">
      <c r="A62" s="12">
        <v>54</v>
      </c>
      <c r="B62" s="50" t="str">
        <f>IF(AND(C62=""),"",IF(ISNA(VLOOKUP(A62,'Master Sheet'!A$11:BY$187,2,FALSE)),"",VLOOKUP(A62,'Master Sheet'!A$11:BY$187,2,FALSE)))</f>
        <v/>
      </c>
      <c r="C62" s="20" t="str">
        <f>IF(AND('Master Sheet'!C64=""),"",'Master Sheet'!C64)</f>
        <v/>
      </c>
      <c r="D62" s="21" t="str">
        <f>IF(AND(C62=""),"",IF(ISNA(VLOOKUP(C62,'Master Sheet'!C$11:BV$188,13,FALSE)),"",VLOOKUP(C62,'Master Sheet'!C$11:BV$188,13,FALSE)))</f>
        <v/>
      </c>
      <c r="E62" s="21" t="str">
        <f>IF(AND(C62=""),"",IF(ISNA(VLOOKUP(C62,'Master Sheet'!C$11:BV$188,7,FALSE)),"",VLOOKUP(C62,'Master Sheet'!C$11:BV$188,7,FALSE)))</f>
        <v/>
      </c>
      <c r="F62" s="21" t="str">
        <f>IF(AND(C62=""),"",IF(ISNA(VLOOKUP(C62,'Master Sheet'!C$11:BV$188,20,FALSE)),"",VLOOKUP(C62,'Master Sheet'!C$11:BV$188,20,FALSE)))</f>
        <v/>
      </c>
      <c r="G62" s="28" t="str">
        <f>IF(AND(C62=""),"",IF(ISNA(VLOOKUP(C62,'Master Sheet'!C$11:BV$188,7,FALSE)),"",VLOOKUP(C62,'Master Sheet'!C$11:BV$188,7,FALSE)))</f>
        <v/>
      </c>
      <c r="H62" s="21" t="str">
        <f>IF(AND(C62=""),"",IF(ISNA(VLOOKUP(C62,'Master Sheet'!C$11:BV$188,27,FALSE)),"",VLOOKUP(C62,'Master Sheet'!C$11:BV$188,27,FALSE)))</f>
        <v/>
      </c>
      <c r="I62" s="28" t="str">
        <f>IF(AND(C62=""),"",IF(ISNA(VLOOKUP(C62,'Master Sheet'!C$11:BV$188,7,FALSE)),"",VLOOKUP(C62,'Master Sheet'!C$11:BV$188,7,FALSE)))</f>
        <v/>
      </c>
      <c r="J62" s="21" t="str">
        <f>IF(AND(C62=""),"",IF(ISNA(VLOOKUP(C62,'Master Sheet'!C$11:BV$188,34,FALSE)),"",VLOOKUP(C62,'Master Sheet'!C$11:BV$188,34,FALSE)))</f>
        <v/>
      </c>
      <c r="K62" s="28" t="str">
        <f>IF(AND(C62=""),"",IF(ISNA(VLOOKUP(C62,'Master Sheet'!C$11:BV$188,7,FALSE)),"",VLOOKUP(C62,'Master Sheet'!C$11:BV$188,7,FALSE)))</f>
        <v/>
      </c>
      <c r="L62" s="21" t="str">
        <f>IF(AND(C62=""),"",IF(ISNA(VLOOKUP(C62,'Master Sheet'!C$11:BV$188,41,FALSE)),"",VLOOKUP(C62,'Master Sheet'!C$11:BV$188,41,FALSE)))</f>
        <v/>
      </c>
      <c r="M62" s="29" t="str">
        <f>IF(AND(C62=""),"",IF(ISNA(VLOOKUP(C62,'Master Sheet'!C$11:BV$188,7,FALSE)),"",VLOOKUP(C62,'Master Sheet'!C$11:BV$188,7,FALSE)))</f>
        <v/>
      </c>
      <c r="N62" s="28" t="str">
        <f>IF(AND(C62=""),"",IF(ISNA(VLOOKUP(C62,'Master Sheet'!C$11:BV$188,48,FALSE)),"",VLOOKUP(C62,'Master Sheet'!C$11:BV$188,48,FALSE)))</f>
        <v/>
      </c>
      <c r="O62" s="28" t="str">
        <f>IF(AND(C62=""),"",IF(ISNA(VLOOKUP(C62,'Master Sheet'!C$11:BV$188,7,FALSE)),"",VLOOKUP(C62,'Master Sheet'!C$11:BV$188,7,FALSE)))</f>
        <v/>
      </c>
      <c r="P62" s="28" t="str">
        <f>IF(AND(C62=""),"",IF(ISNA(VLOOKUP(C62,'Master Sheet'!C$11:BV$188,55,FALSE)),"",VLOOKUP(C62,'Master Sheet'!C$11:BV$188,55,FALSE)))</f>
        <v/>
      </c>
      <c r="Q62" s="28" t="str">
        <f>IF(AND(C62=""),"",IF(ISNA(VLOOKUP(C62,'Master Sheet'!C$11:BV$188,56,FALSE)),"",VLOOKUP(C62,'Master Sheet'!C$11:BV$188,56,FALSE)))</f>
        <v/>
      </c>
      <c r="R62" s="28" t="str">
        <f>IF(AND(C62=""),"",IF(ISNA(VLOOKUP(C62,'Master Sheet'!C$11:BV$188,62,FALSE)),"",VLOOKUP(C62,'Master Sheet'!C$11:BV$188,62,FALSE)))</f>
        <v/>
      </c>
      <c r="S62" s="21" t="str">
        <f>IF(AND(C62=""),"",IF(ISNA(VLOOKUP(C62,'Master Sheet'!C$11:BV$188,63,FALSE)),"",VLOOKUP(C62,'Master Sheet'!C$11:BV$188,63,FALSE)))</f>
        <v/>
      </c>
      <c r="T62" s="28" t="str">
        <f>IF(AND(C62=""),"",IF(ISNA(VLOOKUP(C62,'Master Sheet'!C$11:BV$188,69,FALSE)),"",VLOOKUP(C62,'Master Sheet'!C$11:BV$188,69,FALSE)))</f>
        <v/>
      </c>
      <c r="U62" s="21" t="str">
        <f>IF(AND(C62=""),"",IF(ISNA(VLOOKUP(C62,'Master Sheet'!C$11:BV$188,70,FALSE)),"",VLOOKUP(C62,'Master Sheet'!C$11:BV$188,70,FALSE)))</f>
        <v/>
      </c>
    </row>
    <row r="63" spans="1:21" ht="18.2" customHeight="1" x14ac:dyDescent="0.25">
      <c r="A63" s="12">
        <v>55</v>
      </c>
      <c r="B63" s="50" t="str">
        <f>IF(AND(C63=""),"",IF(ISNA(VLOOKUP(A63,'Master Sheet'!A$11:BY$187,2,FALSE)),"",VLOOKUP(A63,'Master Sheet'!A$11:BY$187,2,FALSE)))</f>
        <v/>
      </c>
      <c r="C63" s="20" t="str">
        <f>IF(AND('Master Sheet'!C65=""),"",'Master Sheet'!C65)</f>
        <v/>
      </c>
      <c r="D63" s="21" t="str">
        <f>IF(AND(C63=""),"",IF(ISNA(VLOOKUP(C63,'Master Sheet'!C$11:BV$188,13,FALSE)),"",VLOOKUP(C63,'Master Sheet'!C$11:BV$188,13,FALSE)))</f>
        <v/>
      </c>
      <c r="E63" s="21" t="str">
        <f>IF(AND(C63=""),"",IF(ISNA(VLOOKUP(C63,'Master Sheet'!C$11:BV$188,7,FALSE)),"",VLOOKUP(C63,'Master Sheet'!C$11:BV$188,7,FALSE)))</f>
        <v/>
      </c>
      <c r="F63" s="21" t="str">
        <f>IF(AND(C63=""),"",IF(ISNA(VLOOKUP(C63,'Master Sheet'!C$11:BV$188,20,FALSE)),"",VLOOKUP(C63,'Master Sheet'!C$11:BV$188,20,FALSE)))</f>
        <v/>
      </c>
      <c r="G63" s="28" t="str">
        <f>IF(AND(C63=""),"",IF(ISNA(VLOOKUP(C63,'Master Sheet'!C$11:BV$188,7,FALSE)),"",VLOOKUP(C63,'Master Sheet'!C$11:BV$188,7,FALSE)))</f>
        <v/>
      </c>
      <c r="H63" s="21" t="str">
        <f>IF(AND(C63=""),"",IF(ISNA(VLOOKUP(C63,'Master Sheet'!C$11:BV$188,27,FALSE)),"",VLOOKUP(C63,'Master Sheet'!C$11:BV$188,27,FALSE)))</f>
        <v/>
      </c>
      <c r="I63" s="28" t="str">
        <f>IF(AND(C63=""),"",IF(ISNA(VLOOKUP(C63,'Master Sheet'!C$11:BV$188,7,FALSE)),"",VLOOKUP(C63,'Master Sheet'!C$11:BV$188,7,FALSE)))</f>
        <v/>
      </c>
      <c r="J63" s="21" t="str">
        <f>IF(AND(C63=""),"",IF(ISNA(VLOOKUP(C63,'Master Sheet'!C$11:BV$188,34,FALSE)),"",VLOOKUP(C63,'Master Sheet'!C$11:BV$188,34,FALSE)))</f>
        <v/>
      </c>
      <c r="K63" s="28" t="str">
        <f>IF(AND(C63=""),"",IF(ISNA(VLOOKUP(C63,'Master Sheet'!C$11:BV$188,7,FALSE)),"",VLOOKUP(C63,'Master Sheet'!C$11:BV$188,7,FALSE)))</f>
        <v/>
      </c>
      <c r="L63" s="21" t="str">
        <f>IF(AND(C63=""),"",IF(ISNA(VLOOKUP(C63,'Master Sheet'!C$11:BV$188,41,FALSE)),"",VLOOKUP(C63,'Master Sheet'!C$11:BV$188,41,FALSE)))</f>
        <v/>
      </c>
      <c r="M63" s="29" t="str">
        <f>IF(AND(C63=""),"",IF(ISNA(VLOOKUP(C63,'Master Sheet'!C$11:BV$188,7,FALSE)),"",VLOOKUP(C63,'Master Sheet'!C$11:BV$188,7,FALSE)))</f>
        <v/>
      </c>
      <c r="N63" s="28" t="str">
        <f>IF(AND(C63=""),"",IF(ISNA(VLOOKUP(C63,'Master Sheet'!C$11:BV$188,48,FALSE)),"",VLOOKUP(C63,'Master Sheet'!C$11:BV$188,48,FALSE)))</f>
        <v/>
      </c>
      <c r="O63" s="28" t="str">
        <f>IF(AND(C63=""),"",IF(ISNA(VLOOKUP(C63,'Master Sheet'!C$11:BV$188,7,FALSE)),"",VLOOKUP(C63,'Master Sheet'!C$11:BV$188,7,FALSE)))</f>
        <v/>
      </c>
      <c r="P63" s="28" t="str">
        <f>IF(AND(C63=""),"",IF(ISNA(VLOOKUP(C63,'Master Sheet'!C$11:BV$188,55,FALSE)),"",VLOOKUP(C63,'Master Sheet'!C$11:BV$188,55,FALSE)))</f>
        <v/>
      </c>
      <c r="Q63" s="28" t="str">
        <f>IF(AND(C63=""),"",IF(ISNA(VLOOKUP(C63,'Master Sheet'!C$11:BV$188,56,FALSE)),"",VLOOKUP(C63,'Master Sheet'!C$11:BV$188,56,FALSE)))</f>
        <v/>
      </c>
      <c r="R63" s="28" t="str">
        <f>IF(AND(C63=""),"",IF(ISNA(VLOOKUP(C63,'Master Sheet'!C$11:BV$188,62,FALSE)),"",VLOOKUP(C63,'Master Sheet'!C$11:BV$188,62,FALSE)))</f>
        <v/>
      </c>
      <c r="S63" s="21" t="str">
        <f>IF(AND(C63=""),"",IF(ISNA(VLOOKUP(C63,'Master Sheet'!C$11:BV$188,63,FALSE)),"",VLOOKUP(C63,'Master Sheet'!C$11:BV$188,63,FALSE)))</f>
        <v/>
      </c>
      <c r="T63" s="28" t="str">
        <f>IF(AND(C63=""),"",IF(ISNA(VLOOKUP(C63,'Master Sheet'!C$11:BV$188,69,FALSE)),"",VLOOKUP(C63,'Master Sheet'!C$11:BV$188,69,FALSE)))</f>
        <v/>
      </c>
      <c r="U63" s="21" t="str">
        <f>IF(AND(C63=""),"",IF(ISNA(VLOOKUP(C63,'Master Sheet'!C$11:BV$188,70,FALSE)),"",VLOOKUP(C63,'Master Sheet'!C$11:BV$188,70,FALSE)))</f>
        <v/>
      </c>
    </row>
    <row r="64" spans="1:21" ht="18.2" customHeight="1" x14ac:dyDescent="0.25">
      <c r="A64" s="12">
        <v>56</v>
      </c>
      <c r="B64" s="50" t="str">
        <f>IF(AND(C64=""),"",IF(ISNA(VLOOKUP(A64,'Master Sheet'!A$11:BY$187,2,FALSE)),"",VLOOKUP(A64,'Master Sheet'!A$11:BY$187,2,FALSE)))</f>
        <v/>
      </c>
      <c r="C64" s="20" t="str">
        <f>IF(AND('Master Sheet'!C66=""),"",'Master Sheet'!C66)</f>
        <v/>
      </c>
      <c r="D64" s="21" t="str">
        <f>IF(AND(C64=""),"",IF(ISNA(VLOOKUP(C64,'Master Sheet'!C$11:BV$188,13,FALSE)),"",VLOOKUP(C64,'Master Sheet'!C$11:BV$188,13,FALSE)))</f>
        <v/>
      </c>
      <c r="E64" s="21" t="str">
        <f>IF(AND(C64=""),"",IF(ISNA(VLOOKUP(C64,'Master Sheet'!C$11:BV$188,7,FALSE)),"",VLOOKUP(C64,'Master Sheet'!C$11:BV$188,7,FALSE)))</f>
        <v/>
      </c>
      <c r="F64" s="21" t="str">
        <f>IF(AND(C64=""),"",IF(ISNA(VLOOKUP(C64,'Master Sheet'!C$11:BV$188,20,FALSE)),"",VLOOKUP(C64,'Master Sheet'!C$11:BV$188,20,FALSE)))</f>
        <v/>
      </c>
      <c r="G64" s="28" t="str">
        <f>IF(AND(C64=""),"",IF(ISNA(VLOOKUP(C64,'Master Sheet'!C$11:BV$188,7,FALSE)),"",VLOOKUP(C64,'Master Sheet'!C$11:BV$188,7,FALSE)))</f>
        <v/>
      </c>
      <c r="H64" s="21" t="str">
        <f>IF(AND(C64=""),"",IF(ISNA(VLOOKUP(C64,'Master Sheet'!C$11:BV$188,27,FALSE)),"",VLOOKUP(C64,'Master Sheet'!C$11:BV$188,27,FALSE)))</f>
        <v/>
      </c>
      <c r="I64" s="28" t="str">
        <f>IF(AND(C64=""),"",IF(ISNA(VLOOKUP(C64,'Master Sheet'!C$11:BV$188,7,FALSE)),"",VLOOKUP(C64,'Master Sheet'!C$11:BV$188,7,FALSE)))</f>
        <v/>
      </c>
      <c r="J64" s="21" t="str">
        <f>IF(AND(C64=""),"",IF(ISNA(VLOOKUP(C64,'Master Sheet'!C$11:BV$188,34,FALSE)),"",VLOOKUP(C64,'Master Sheet'!C$11:BV$188,34,FALSE)))</f>
        <v/>
      </c>
      <c r="K64" s="28" t="str">
        <f>IF(AND(C64=""),"",IF(ISNA(VLOOKUP(C64,'Master Sheet'!C$11:BV$188,7,FALSE)),"",VLOOKUP(C64,'Master Sheet'!C$11:BV$188,7,FALSE)))</f>
        <v/>
      </c>
      <c r="L64" s="21" t="str">
        <f>IF(AND(C64=""),"",IF(ISNA(VLOOKUP(C64,'Master Sheet'!C$11:BV$188,41,FALSE)),"",VLOOKUP(C64,'Master Sheet'!C$11:BV$188,41,FALSE)))</f>
        <v/>
      </c>
      <c r="M64" s="29" t="str">
        <f>IF(AND(C64=""),"",IF(ISNA(VLOOKUP(C64,'Master Sheet'!C$11:BV$188,7,FALSE)),"",VLOOKUP(C64,'Master Sheet'!C$11:BV$188,7,FALSE)))</f>
        <v/>
      </c>
      <c r="N64" s="28" t="str">
        <f>IF(AND(C64=""),"",IF(ISNA(VLOOKUP(C64,'Master Sheet'!C$11:BV$188,48,FALSE)),"",VLOOKUP(C64,'Master Sheet'!C$11:BV$188,48,FALSE)))</f>
        <v/>
      </c>
      <c r="O64" s="28" t="str">
        <f>IF(AND(C64=""),"",IF(ISNA(VLOOKUP(C64,'Master Sheet'!C$11:BV$188,7,FALSE)),"",VLOOKUP(C64,'Master Sheet'!C$11:BV$188,7,FALSE)))</f>
        <v/>
      </c>
      <c r="P64" s="28" t="str">
        <f>IF(AND(C64=""),"",IF(ISNA(VLOOKUP(C64,'Master Sheet'!C$11:BV$188,55,FALSE)),"",VLOOKUP(C64,'Master Sheet'!C$11:BV$188,55,FALSE)))</f>
        <v/>
      </c>
      <c r="Q64" s="28" t="str">
        <f>IF(AND(C64=""),"",IF(ISNA(VLOOKUP(C64,'Master Sheet'!C$11:BV$188,56,FALSE)),"",VLOOKUP(C64,'Master Sheet'!C$11:BV$188,56,FALSE)))</f>
        <v/>
      </c>
      <c r="R64" s="28" t="str">
        <f>IF(AND(C64=""),"",IF(ISNA(VLOOKUP(C64,'Master Sheet'!C$11:BV$188,62,FALSE)),"",VLOOKUP(C64,'Master Sheet'!C$11:BV$188,62,FALSE)))</f>
        <v/>
      </c>
      <c r="S64" s="21" t="str">
        <f>IF(AND(C64=""),"",IF(ISNA(VLOOKUP(C64,'Master Sheet'!C$11:BV$188,63,FALSE)),"",VLOOKUP(C64,'Master Sheet'!C$11:BV$188,63,FALSE)))</f>
        <v/>
      </c>
      <c r="T64" s="28" t="str">
        <f>IF(AND(C64=""),"",IF(ISNA(VLOOKUP(C64,'Master Sheet'!C$11:BV$188,69,FALSE)),"",VLOOKUP(C64,'Master Sheet'!C$11:BV$188,69,FALSE)))</f>
        <v/>
      </c>
      <c r="U64" s="21" t="str">
        <f>IF(AND(C64=""),"",IF(ISNA(VLOOKUP(C64,'Master Sheet'!C$11:BV$188,70,FALSE)),"",VLOOKUP(C64,'Master Sheet'!C$11:BV$188,70,FALSE)))</f>
        <v/>
      </c>
    </row>
    <row r="65" spans="1:21" ht="18.2" customHeight="1" x14ac:dyDescent="0.25">
      <c r="A65" s="12">
        <v>57</v>
      </c>
      <c r="B65" s="50" t="str">
        <f>IF(AND(C65=""),"",IF(ISNA(VLOOKUP(A65,'Master Sheet'!A$11:BY$187,2,FALSE)),"",VLOOKUP(A65,'Master Sheet'!A$11:BY$187,2,FALSE)))</f>
        <v/>
      </c>
      <c r="C65" s="20" t="str">
        <f>IF(AND('Master Sheet'!C67=""),"",'Master Sheet'!C67)</f>
        <v/>
      </c>
      <c r="D65" s="21" t="str">
        <f>IF(AND(C65=""),"",IF(ISNA(VLOOKUP(C65,'Master Sheet'!C$11:BV$188,13,FALSE)),"",VLOOKUP(C65,'Master Sheet'!C$11:BV$188,13,FALSE)))</f>
        <v/>
      </c>
      <c r="E65" s="21" t="str">
        <f>IF(AND(C65=""),"",IF(ISNA(VLOOKUP(C65,'Master Sheet'!C$11:BV$188,7,FALSE)),"",VLOOKUP(C65,'Master Sheet'!C$11:BV$188,7,FALSE)))</f>
        <v/>
      </c>
      <c r="F65" s="21" t="str">
        <f>IF(AND(C65=""),"",IF(ISNA(VLOOKUP(C65,'Master Sheet'!C$11:BV$188,20,FALSE)),"",VLOOKUP(C65,'Master Sheet'!C$11:BV$188,20,FALSE)))</f>
        <v/>
      </c>
      <c r="G65" s="28" t="str">
        <f>IF(AND(C65=""),"",IF(ISNA(VLOOKUP(C65,'Master Sheet'!C$11:BV$188,7,FALSE)),"",VLOOKUP(C65,'Master Sheet'!C$11:BV$188,7,FALSE)))</f>
        <v/>
      </c>
      <c r="H65" s="21" t="str">
        <f>IF(AND(C65=""),"",IF(ISNA(VLOOKUP(C65,'Master Sheet'!C$11:BV$188,27,FALSE)),"",VLOOKUP(C65,'Master Sheet'!C$11:BV$188,27,FALSE)))</f>
        <v/>
      </c>
      <c r="I65" s="28" t="str">
        <f>IF(AND(C65=""),"",IF(ISNA(VLOOKUP(C65,'Master Sheet'!C$11:BV$188,7,FALSE)),"",VLOOKUP(C65,'Master Sheet'!C$11:BV$188,7,FALSE)))</f>
        <v/>
      </c>
      <c r="J65" s="21" t="str">
        <f>IF(AND(C65=""),"",IF(ISNA(VLOOKUP(C65,'Master Sheet'!C$11:BV$188,34,FALSE)),"",VLOOKUP(C65,'Master Sheet'!C$11:BV$188,34,FALSE)))</f>
        <v/>
      </c>
      <c r="K65" s="28" t="str">
        <f>IF(AND(C65=""),"",IF(ISNA(VLOOKUP(C65,'Master Sheet'!C$11:BV$188,7,FALSE)),"",VLOOKUP(C65,'Master Sheet'!C$11:BV$188,7,FALSE)))</f>
        <v/>
      </c>
      <c r="L65" s="21" t="str">
        <f>IF(AND(C65=""),"",IF(ISNA(VLOOKUP(C65,'Master Sheet'!C$11:BV$188,41,FALSE)),"",VLOOKUP(C65,'Master Sheet'!C$11:BV$188,41,FALSE)))</f>
        <v/>
      </c>
      <c r="M65" s="29" t="str">
        <f>IF(AND(C65=""),"",IF(ISNA(VLOOKUP(C65,'Master Sheet'!C$11:BV$188,7,FALSE)),"",VLOOKUP(C65,'Master Sheet'!C$11:BV$188,7,FALSE)))</f>
        <v/>
      </c>
      <c r="N65" s="28" t="str">
        <f>IF(AND(C65=""),"",IF(ISNA(VLOOKUP(C65,'Master Sheet'!C$11:BV$188,48,FALSE)),"",VLOOKUP(C65,'Master Sheet'!C$11:BV$188,48,FALSE)))</f>
        <v/>
      </c>
      <c r="O65" s="28" t="str">
        <f>IF(AND(C65=""),"",IF(ISNA(VLOOKUP(C65,'Master Sheet'!C$11:BV$188,7,FALSE)),"",VLOOKUP(C65,'Master Sheet'!C$11:BV$188,7,FALSE)))</f>
        <v/>
      </c>
      <c r="P65" s="28" t="str">
        <f>IF(AND(C65=""),"",IF(ISNA(VLOOKUP(C65,'Master Sheet'!C$11:BV$188,55,FALSE)),"",VLOOKUP(C65,'Master Sheet'!C$11:BV$188,55,FALSE)))</f>
        <v/>
      </c>
      <c r="Q65" s="28" t="str">
        <f>IF(AND(C65=""),"",IF(ISNA(VLOOKUP(C65,'Master Sheet'!C$11:BV$188,56,FALSE)),"",VLOOKUP(C65,'Master Sheet'!C$11:BV$188,56,FALSE)))</f>
        <v/>
      </c>
      <c r="R65" s="28" t="str">
        <f>IF(AND(C65=""),"",IF(ISNA(VLOOKUP(C65,'Master Sheet'!C$11:BV$188,62,FALSE)),"",VLOOKUP(C65,'Master Sheet'!C$11:BV$188,62,FALSE)))</f>
        <v/>
      </c>
      <c r="S65" s="21" t="str">
        <f>IF(AND(C65=""),"",IF(ISNA(VLOOKUP(C65,'Master Sheet'!C$11:BV$188,63,FALSE)),"",VLOOKUP(C65,'Master Sheet'!C$11:BV$188,63,FALSE)))</f>
        <v/>
      </c>
      <c r="T65" s="28" t="str">
        <f>IF(AND(C65=""),"",IF(ISNA(VLOOKUP(C65,'Master Sheet'!C$11:BV$188,69,FALSE)),"",VLOOKUP(C65,'Master Sheet'!C$11:BV$188,69,FALSE)))</f>
        <v/>
      </c>
      <c r="U65" s="21" t="str">
        <f>IF(AND(C65=""),"",IF(ISNA(VLOOKUP(C65,'Master Sheet'!C$11:BV$188,70,FALSE)),"",VLOOKUP(C65,'Master Sheet'!C$11:BV$188,70,FALSE)))</f>
        <v/>
      </c>
    </row>
    <row r="66" spans="1:21" ht="18.2" customHeight="1" x14ac:dyDescent="0.25">
      <c r="A66" s="12">
        <v>58</v>
      </c>
      <c r="B66" s="50" t="str">
        <f>IF(AND(C66=""),"",IF(ISNA(VLOOKUP(A66,'Master Sheet'!A$11:BY$187,2,FALSE)),"",VLOOKUP(A66,'Master Sheet'!A$11:BY$187,2,FALSE)))</f>
        <v/>
      </c>
      <c r="C66" s="20" t="str">
        <f>IF(AND('Master Sheet'!C68=""),"",'Master Sheet'!C68)</f>
        <v/>
      </c>
      <c r="D66" s="21" t="str">
        <f>IF(AND(C66=""),"",IF(ISNA(VLOOKUP(C66,'Master Sheet'!C$11:BV$188,13,FALSE)),"",VLOOKUP(C66,'Master Sheet'!C$11:BV$188,13,FALSE)))</f>
        <v/>
      </c>
      <c r="E66" s="21" t="str">
        <f>IF(AND(C66=""),"",IF(ISNA(VLOOKUP(C66,'Master Sheet'!C$11:BV$188,7,FALSE)),"",VLOOKUP(C66,'Master Sheet'!C$11:BV$188,7,FALSE)))</f>
        <v/>
      </c>
      <c r="F66" s="21" t="str">
        <f>IF(AND(C66=""),"",IF(ISNA(VLOOKUP(C66,'Master Sheet'!C$11:BV$188,20,FALSE)),"",VLOOKUP(C66,'Master Sheet'!C$11:BV$188,20,FALSE)))</f>
        <v/>
      </c>
      <c r="G66" s="28" t="str">
        <f>IF(AND(C66=""),"",IF(ISNA(VLOOKUP(C66,'Master Sheet'!C$11:BV$188,7,FALSE)),"",VLOOKUP(C66,'Master Sheet'!C$11:BV$188,7,FALSE)))</f>
        <v/>
      </c>
      <c r="H66" s="21" t="str">
        <f>IF(AND(C66=""),"",IF(ISNA(VLOOKUP(C66,'Master Sheet'!C$11:BV$188,27,FALSE)),"",VLOOKUP(C66,'Master Sheet'!C$11:BV$188,27,FALSE)))</f>
        <v/>
      </c>
      <c r="I66" s="28" t="str">
        <f>IF(AND(C66=""),"",IF(ISNA(VLOOKUP(C66,'Master Sheet'!C$11:BV$188,7,FALSE)),"",VLOOKUP(C66,'Master Sheet'!C$11:BV$188,7,FALSE)))</f>
        <v/>
      </c>
      <c r="J66" s="21" t="str">
        <f>IF(AND(C66=""),"",IF(ISNA(VLOOKUP(C66,'Master Sheet'!C$11:BV$188,34,FALSE)),"",VLOOKUP(C66,'Master Sheet'!C$11:BV$188,34,FALSE)))</f>
        <v/>
      </c>
      <c r="K66" s="28" t="str">
        <f>IF(AND(C66=""),"",IF(ISNA(VLOOKUP(C66,'Master Sheet'!C$11:BV$188,7,FALSE)),"",VLOOKUP(C66,'Master Sheet'!C$11:BV$188,7,FALSE)))</f>
        <v/>
      </c>
      <c r="L66" s="21" t="str">
        <f>IF(AND(C66=""),"",IF(ISNA(VLOOKUP(C66,'Master Sheet'!C$11:BV$188,41,FALSE)),"",VLOOKUP(C66,'Master Sheet'!C$11:BV$188,41,FALSE)))</f>
        <v/>
      </c>
      <c r="M66" s="29" t="str">
        <f>IF(AND(C66=""),"",IF(ISNA(VLOOKUP(C66,'Master Sheet'!C$11:BV$188,7,FALSE)),"",VLOOKUP(C66,'Master Sheet'!C$11:BV$188,7,FALSE)))</f>
        <v/>
      </c>
      <c r="N66" s="28" t="str">
        <f>IF(AND(C66=""),"",IF(ISNA(VLOOKUP(C66,'Master Sheet'!C$11:BV$188,48,FALSE)),"",VLOOKUP(C66,'Master Sheet'!C$11:BV$188,48,FALSE)))</f>
        <v/>
      </c>
      <c r="O66" s="28" t="str">
        <f>IF(AND(C66=""),"",IF(ISNA(VLOOKUP(C66,'Master Sheet'!C$11:BV$188,7,FALSE)),"",VLOOKUP(C66,'Master Sheet'!C$11:BV$188,7,FALSE)))</f>
        <v/>
      </c>
      <c r="P66" s="28" t="str">
        <f>IF(AND(C66=""),"",IF(ISNA(VLOOKUP(C66,'Master Sheet'!C$11:BV$188,55,FALSE)),"",VLOOKUP(C66,'Master Sheet'!C$11:BV$188,55,FALSE)))</f>
        <v/>
      </c>
      <c r="Q66" s="28" t="str">
        <f>IF(AND(C66=""),"",IF(ISNA(VLOOKUP(C66,'Master Sheet'!C$11:BV$188,56,FALSE)),"",VLOOKUP(C66,'Master Sheet'!C$11:BV$188,56,FALSE)))</f>
        <v/>
      </c>
      <c r="R66" s="28" t="str">
        <f>IF(AND(C66=""),"",IF(ISNA(VLOOKUP(C66,'Master Sheet'!C$11:BV$188,62,FALSE)),"",VLOOKUP(C66,'Master Sheet'!C$11:BV$188,62,FALSE)))</f>
        <v/>
      </c>
      <c r="S66" s="21" t="str">
        <f>IF(AND(C66=""),"",IF(ISNA(VLOOKUP(C66,'Master Sheet'!C$11:BV$188,63,FALSE)),"",VLOOKUP(C66,'Master Sheet'!C$11:BV$188,63,FALSE)))</f>
        <v/>
      </c>
      <c r="T66" s="28" t="str">
        <f>IF(AND(C66=""),"",IF(ISNA(VLOOKUP(C66,'Master Sheet'!C$11:BV$188,69,FALSE)),"",VLOOKUP(C66,'Master Sheet'!C$11:BV$188,69,FALSE)))</f>
        <v/>
      </c>
      <c r="U66" s="21" t="str">
        <f>IF(AND(C66=""),"",IF(ISNA(VLOOKUP(C66,'Master Sheet'!C$11:BV$188,70,FALSE)),"",VLOOKUP(C66,'Master Sheet'!C$11:BV$188,70,FALSE)))</f>
        <v/>
      </c>
    </row>
    <row r="67" spans="1:21" ht="18.2" customHeight="1" x14ac:dyDescent="0.25">
      <c r="A67" s="12">
        <v>59</v>
      </c>
      <c r="B67" s="50" t="str">
        <f>IF(AND(C67=""),"",IF(ISNA(VLOOKUP(A67,'Master Sheet'!A$11:BY$187,2,FALSE)),"",VLOOKUP(A67,'Master Sheet'!A$11:BY$187,2,FALSE)))</f>
        <v/>
      </c>
      <c r="C67" s="20" t="str">
        <f>IF(AND('Master Sheet'!C69=""),"",'Master Sheet'!C69)</f>
        <v/>
      </c>
      <c r="D67" s="21" t="str">
        <f>IF(AND(C67=""),"",IF(ISNA(VLOOKUP(C67,'Master Sheet'!C$11:BV$188,13,FALSE)),"",VLOOKUP(C67,'Master Sheet'!C$11:BV$188,13,FALSE)))</f>
        <v/>
      </c>
      <c r="E67" s="21" t="str">
        <f>IF(AND(C67=""),"",IF(ISNA(VLOOKUP(C67,'Master Sheet'!C$11:BV$188,7,FALSE)),"",VLOOKUP(C67,'Master Sheet'!C$11:BV$188,7,FALSE)))</f>
        <v/>
      </c>
      <c r="F67" s="21" t="str">
        <f>IF(AND(C67=""),"",IF(ISNA(VLOOKUP(C67,'Master Sheet'!C$11:BV$188,20,FALSE)),"",VLOOKUP(C67,'Master Sheet'!C$11:BV$188,20,FALSE)))</f>
        <v/>
      </c>
      <c r="G67" s="28" t="str">
        <f>IF(AND(C67=""),"",IF(ISNA(VLOOKUP(C67,'Master Sheet'!C$11:BV$188,7,FALSE)),"",VLOOKUP(C67,'Master Sheet'!C$11:BV$188,7,FALSE)))</f>
        <v/>
      </c>
      <c r="H67" s="21" t="str">
        <f>IF(AND(C67=""),"",IF(ISNA(VLOOKUP(C67,'Master Sheet'!C$11:BV$188,27,FALSE)),"",VLOOKUP(C67,'Master Sheet'!C$11:BV$188,27,FALSE)))</f>
        <v/>
      </c>
      <c r="I67" s="28" t="str">
        <f>IF(AND(C67=""),"",IF(ISNA(VLOOKUP(C67,'Master Sheet'!C$11:BV$188,7,FALSE)),"",VLOOKUP(C67,'Master Sheet'!C$11:BV$188,7,FALSE)))</f>
        <v/>
      </c>
      <c r="J67" s="21" t="str">
        <f>IF(AND(C67=""),"",IF(ISNA(VLOOKUP(C67,'Master Sheet'!C$11:BV$188,34,FALSE)),"",VLOOKUP(C67,'Master Sheet'!C$11:BV$188,34,FALSE)))</f>
        <v/>
      </c>
      <c r="K67" s="28" t="str">
        <f>IF(AND(C67=""),"",IF(ISNA(VLOOKUP(C67,'Master Sheet'!C$11:BV$188,7,FALSE)),"",VLOOKUP(C67,'Master Sheet'!C$11:BV$188,7,FALSE)))</f>
        <v/>
      </c>
      <c r="L67" s="21" t="str">
        <f>IF(AND(C67=""),"",IF(ISNA(VLOOKUP(C67,'Master Sheet'!C$11:BV$188,41,FALSE)),"",VLOOKUP(C67,'Master Sheet'!C$11:BV$188,41,FALSE)))</f>
        <v/>
      </c>
      <c r="M67" s="29" t="str">
        <f>IF(AND(C67=""),"",IF(ISNA(VLOOKUP(C67,'Master Sheet'!C$11:BV$188,7,FALSE)),"",VLOOKUP(C67,'Master Sheet'!C$11:BV$188,7,FALSE)))</f>
        <v/>
      </c>
      <c r="N67" s="28" t="str">
        <f>IF(AND(C67=""),"",IF(ISNA(VLOOKUP(C67,'Master Sheet'!C$11:BV$188,48,FALSE)),"",VLOOKUP(C67,'Master Sheet'!C$11:BV$188,48,FALSE)))</f>
        <v/>
      </c>
      <c r="O67" s="28" t="str">
        <f>IF(AND(C67=""),"",IF(ISNA(VLOOKUP(C67,'Master Sheet'!C$11:BV$188,7,FALSE)),"",VLOOKUP(C67,'Master Sheet'!C$11:BV$188,7,FALSE)))</f>
        <v/>
      </c>
      <c r="P67" s="28" t="str">
        <f>IF(AND(C67=""),"",IF(ISNA(VLOOKUP(C67,'Master Sheet'!C$11:BV$188,55,FALSE)),"",VLOOKUP(C67,'Master Sheet'!C$11:BV$188,55,FALSE)))</f>
        <v/>
      </c>
      <c r="Q67" s="28" t="str">
        <f>IF(AND(C67=""),"",IF(ISNA(VLOOKUP(C67,'Master Sheet'!C$11:BV$188,56,FALSE)),"",VLOOKUP(C67,'Master Sheet'!C$11:BV$188,56,FALSE)))</f>
        <v/>
      </c>
      <c r="R67" s="28" t="str">
        <f>IF(AND(C67=""),"",IF(ISNA(VLOOKUP(C67,'Master Sheet'!C$11:BV$188,62,FALSE)),"",VLOOKUP(C67,'Master Sheet'!C$11:BV$188,62,FALSE)))</f>
        <v/>
      </c>
      <c r="S67" s="21" t="str">
        <f>IF(AND(C67=""),"",IF(ISNA(VLOOKUP(C67,'Master Sheet'!C$11:BV$188,63,FALSE)),"",VLOOKUP(C67,'Master Sheet'!C$11:BV$188,63,FALSE)))</f>
        <v/>
      </c>
      <c r="T67" s="28" t="str">
        <f>IF(AND(C67=""),"",IF(ISNA(VLOOKUP(C67,'Master Sheet'!C$11:BV$188,69,FALSE)),"",VLOOKUP(C67,'Master Sheet'!C$11:BV$188,69,FALSE)))</f>
        <v/>
      </c>
      <c r="U67" s="21" t="str">
        <f>IF(AND(C67=""),"",IF(ISNA(VLOOKUP(C67,'Master Sheet'!C$11:BV$188,70,FALSE)),"",VLOOKUP(C67,'Master Sheet'!C$11:BV$188,70,FALSE)))</f>
        <v/>
      </c>
    </row>
    <row r="68" spans="1:21" ht="18.2" customHeight="1" x14ac:dyDescent="0.25">
      <c r="A68" s="12">
        <v>60</v>
      </c>
      <c r="B68" s="50" t="str">
        <f>IF(AND(C68=""),"",IF(ISNA(VLOOKUP(A68,'Master Sheet'!A$11:BY$187,2,FALSE)),"",VLOOKUP(A68,'Master Sheet'!A$11:BY$187,2,FALSE)))</f>
        <v/>
      </c>
      <c r="C68" s="20" t="str">
        <f>IF(AND('Master Sheet'!C70=""),"",'Master Sheet'!C70)</f>
        <v/>
      </c>
      <c r="D68" s="21" t="str">
        <f>IF(AND(C68=""),"",IF(ISNA(VLOOKUP(C68,'Master Sheet'!C$11:BV$188,13,FALSE)),"",VLOOKUP(C68,'Master Sheet'!C$11:BV$188,13,FALSE)))</f>
        <v/>
      </c>
      <c r="E68" s="21" t="str">
        <f>IF(AND(C68=""),"",IF(ISNA(VLOOKUP(C68,'Master Sheet'!C$11:BV$188,7,FALSE)),"",VLOOKUP(C68,'Master Sheet'!C$11:BV$188,7,FALSE)))</f>
        <v/>
      </c>
      <c r="F68" s="21" t="str">
        <f>IF(AND(C68=""),"",IF(ISNA(VLOOKUP(C68,'Master Sheet'!C$11:BV$188,20,FALSE)),"",VLOOKUP(C68,'Master Sheet'!C$11:BV$188,20,FALSE)))</f>
        <v/>
      </c>
      <c r="G68" s="28" t="str">
        <f>IF(AND(C68=""),"",IF(ISNA(VLOOKUP(C68,'Master Sheet'!C$11:BV$188,7,FALSE)),"",VLOOKUP(C68,'Master Sheet'!C$11:BV$188,7,FALSE)))</f>
        <v/>
      </c>
      <c r="H68" s="21" t="str">
        <f>IF(AND(C68=""),"",IF(ISNA(VLOOKUP(C68,'Master Sheet'!C$11:BV$188,27,FALSE)),"",VLOOKUP(C68,'Master Sheet'!C$11:BV$188,27,FALSE)))</f>
        <v/>
      </c>
      <c r="I68" s="28" t="str">
        <f>IF(AND(C68=""),"",IF(ISNA(VLOOKUP(C68,'Master Sheet'!C$11:BV$188,7,FALSE)),"",VLOOKUP(C68,'Master Sheet'!C$11:BV$188,7,FALSE)))</f>
        <v/>
      </c>
      <c r="J68" s="21" t="str">
        <f>IF(AND(C68=""),"",IF(ISNA(VLOOKUP(C68,'Master Sheet'!C$11:BV$188,34,FALSE)),"",VLOOKUP(C68,'Master Sheet'!C$11:BV$188,34,FALSE)))</f>
        <v/>
      </c>
      <c r="K68" s="28" t="str">
        <f>IF(AND(C68=""),"",IF(ISNA(VLOOKUP(C68,'Master Sheet'!C$11:BV$188,7,FALSE)),"",VLOOKUP(C68,'Master Sheet'!C$11:BV$188,7,FALSE)))</f>
        <v/>
      </c>
      <c r="L68" s="21" t="str">
        <f>IF(AND(C68=""),"",IF(ISNA(VLOOKUP(C68,'Master Sheet'!C$11:BV$188,41,FALSE)),"",VLOOKUP(C68,'Master Sheet'!C$11:BV$188,41,FALSE)))</f>
        <v/>
      </c>
      <c r="M68" s="29" t="str">
        <f>IF(AND(C68=""),"",IF(ISNA(VLOOKUP(C68,'Master Sheet'!C$11:BV$188,7,FALSE)),"",VLOOKUP(C68,'Master Sheet'!C$11:BV$188,7,FALSE)))</f>
        <v/>
      </c>
      <c r="N68" s="28" t="str">
        <f>IF(AND(C68=""),"",IF(ISNA(VLOOKUP(C68,'Master Sheet'!C$11:BV$188,48,FALSE)),"",VLOOKUP(C68,'Master Sheet'!C$11:BV$188,48,FALSE)))</f>
        <v/>
      </c>
      <c r="O68" s="28" t="str">
        <f>IF(AND(C68=""),"",IF(ISNA(VLOOKUP(C68,'Master Sheet'!C$11:BV$188,7,FALSE)),"",VLOOKUP(C68,'Master Sheet'!C$11:BV$188,7,FALSE)))</f>
        <v/>
      </c>
      <c r="P68" s="28" t="str">
        <f>IF(AND(C68=""),"",IF(ISNA(VLOOKUP(C68,'Master Sheet'!C$11:BV$188,55,FALSE)),"",VLOOKUP(C68,'Master Sheet'!C$11:BV$188,55,FALSE)))</f>
        <v/>
      </c>
      <c r="Q68" s="28" t="str">
        <f>IF(AND(C68=""),"",IF(ISNA(VLOOKUP(C68,'Master Sheet'!C$11:BV$188,56,FALSE)),"",VLOOKUP(C68,'Master Sheet'!C$11:BV$188,56,FALSE)))</f>
        <v/>
      </c>
      <c r="R68" s="28" t="str">
        <f>IF(AND(C68=""),"",IF(ISNA(VLOOKUP(C68,'Master Sheet'!C$11:BV$188,62,FALSE)),"",VLOOKUP(C68,'Master Sheet'!C$11:BV$188,62,FALSE)))</f>
        <v/>
      </c>
      <c r="S68" s="21" t="str">
        <f>IF(AND(C68=""),"",IF(ISNA(VLOOKUP(C68,'Master Sheet'!C$11:BV$188,63,FALSE)),"",VLOOKUP(C68,'Master Sheet'!C$11:BV$188,63,FALSE)))</f>
        <v/>
      </c>
      <c r="T68" s="28" t="str">
        <f>IF(AND(C68=""),"",IF(ISNA(VLOOKUP(C68,'Master Sheet'!C$11:BV$188,69,FALSE)),"",VLOOKUP(C68,'Master Sheet'!C$11:BV$188,69,FALSE)))</f>
        <v/>
      </c>
      <c r="U68" s="21" t="str">
        <f>IF(AND(C68=""),"",IF(ISNA(VLOOKUP(C68,'Master Sheet'!C$11:BV$188,70,FALSE)),"",VLOOKUP(C68,'Master Sheet'!C$11:BV$188,70,FALSE)))</f>
        <v/>
      </c>
    </row>
    <row r="69" spans="1:21" ht="18.2" customHeight="1" x14ac:dyDescent="0.25">
      <c r="A69" s="12">
        <v>61</v>
      </c>
      <c r="B69" s="50" t="str">
        <f>IF(AND(C69=""),"",IF(ISNA(VLOOKUP(A69,'Master Sheet'!A$11:BY$187,2,FALSE)),"",VLOOKUP(A69,'Master Sheet'!A$11:BY$187,2,FALSE)))</f>
        <v/>
      </c>
      <c r="C69" s="20" t="str">
        <f>IF(AND('Master Sheet'!C71=""),"",'Master Sheet'!C71)</f>
        <v/>
      </c>
      <c r="D69" s="21" t="str">
        <f>IF(AND(C69=""),"",IF(ISNA(VLOOKUP(C69,'Master Sheet'!C$11:BV$188,13,FALSE)),"",VLOOKUP(C69,'Master Sheet'!C$11:BV$188,13,FALSE)))</f>
        <v/>
      </c>
      <c r="E69" s="21" t="str">
        <f>IF(AND(C69=""),"",IF(ISNA(VLOOKUP(C69,'Master Sheet'!C$11:BV$188,7,FALSE)),"",VLOOKUP(C69,'Master Sheet'!C$11:BV$188,7,FALSE)))</f>
        <v/>
      </c>
      <c r="F69" s="21" t="str">
        <f>IF(AND(C69=""),"",IF(ISNA(VLOOKUP(C69,'Master Sheet'!C$11:BV$188,20,FALSE)),"",VLOOKUP(C69,'Master Sheet'!C$11:BV$188,20,FALSE)))</f>
        <v/>
      </c>
      <c r="G69" s="28" t="str">
        <f>IF(AND(C69=""),"",IF(ISNA(VLOOKUP(C69,'Master Sheet'!C$11:BV$188,7,FALSE)),"",VLOOKUP(C69,'Master Sheet'!C$11:BV$188,7,FALSE)))</f>
        <v/>
      </c>
      <c r="H69" s="21" t="str">
        <f>IF(AND(C69=""),"",IF(ISNA(VLOOKUP(C69,'Master Sheet'!C$11:BV$188,27,FALSE)),"",VLOOKUP(C69,'Master Sheet'!C$11:BV$188,27,FALSE)))</f>
        <v/>
      </c>
      <c r="I69" s="28" t="str">
        <f>IF(AND(C69=""),"",IF(ISNA(VLOOKUP(C69,'Master Sheet'!C$11:BV$188,7,FALSE)),"",VLOOKUP(C69,'Master Sheet'!C$11:BV$188,7,FALSE)))</f>
        <v/>
      </c>
      <c r="J69" s="21" t="str">
        <f>IF(AND(C69=""),"",IF(ISNA(VLOOKUP(C69,'Master Sheet'!C$11:BV$188,34,FALSE)),"",VLOOKUP(C69,'Master Sheet'!C$11:BV$188,34,FALSE)))</f>
        <v/>
      </c>
      <c r="K69" s="28" t="str">
        <f>IF(AND(C69=""),"",IF(ISNA(VLOOKUP(C69,'Master Sheet'!C$11:BV$188,7,FALSE)),"",VLOOKUP(C69,'Master Sheet'!C$11:BV$188,7,FALSE)))</f>
        <v/>
      </c>
      <c r="L69" s="21" t="str">
        <f>IF(AND(C69=""),"",IF(ISNA(VLOOKUP(C69,'Master Sheet'!C$11:BV$188,41,FALSE)),"",VLOOKUP(C69,'Master Sheet'!C$11:BV$188,41,FALSE)))</f>
        <v/>
      </c>
      <c r="M69" s="29" t="str">
        <f>IF(AND(C69=""),"",IF(ISNA(VLOOKUP(C69,'Master Sheet'!C$11:BV$188,7,FALSE)),"",VLOOKUP(C69,'Master Sheet'!C$11:BV$188,7,FALSE)))</f>
        <v/>
      </c>
      <c r="N69" s="28" t="str">
        <f>IF(AND(C69=""),"",IF(ISNA(VLOOKUP(C69,'Master Sheet'!C$11:BV$188,48,FALSE)),"",VLOOKUP(C69,'Master Sheet'!C$11:BV$188,48,FALSE)))</f>
        <v/>
      </c>
      <c r="O69" s="28" t="str">
        <f>IF(AND(C69=""),"",IF(ISNA(VLOOKUP(C69,'Master Sheet'!C$11:BV$188,7,FALSE)),"",VLOOKUP(C69,'Master Sheet'!C$11:BV$188,7,FALSE)))</f>
        <v/>
      </c>
      <c r="P69" s="28" t="str">
        <f>IF(AND(C69=""),"",IF(ISNA(VLOOKUP(C69,'Master Sheet'!C$11:BV$188,55,FALSE)),"",VLOOKUP(C69,'Master Sheet'!C$11:BV$188,55,FALSE)))</f>
        <v/>
      </c>
      <c r="Q69" s="28" t="str">
        <f>IF(AND(C69=""),"",IF(ISNA(VLOOKUP(C69,'Master Sheet'!C$11:BV$188,56,FALSE)),"",VLOOKUP(C69,'Master Sheet'!C$11:BV$188,56,FALSE)))</f>
        <v/>
      </c>
      <c r="R69" s="28" t="str">
        <f>IF(AND(C69=""),"",IF(ISNA(VLOOKUP(C69,'Master Sheet'!C$11:BV$188,62,FALSE)),"",VLOOKUP(C69,'Master Sheet'!C$11:BV$188,62,FALSE)))</f>
        <v/>
      </c>
      <c r="S69" s="21" t="str">
        <f>IF(AND(C69=""),"",IF(ISNA(VLOOKUP(C69,'Master Sheet'!C$11:BV$188,63,FALSE)),"",VLOOKUP(C69,'Master Sheet'!C$11:BV$188,63,FALSE)))</f>
        <v/>
      </c>
      <c r="T69" s="28" t="str">
        <f>IF(AND(C69=""),"",IF(ISNA(VLOOKUP(C69,'Master Sheet'!C$11:BV$188,69,FALSE)),"",VLOOKUP(C69,'Master Sheet'!C$11:BV$188,69,FALSE)))</f>
        <v/>
      </c>
      <c r="U69" s="21" t="str">
        <f>IF(AND(C69=""),"",IF(ISNA(VLOOKUP(C69,'Master Sheet'!C$11:BV$188,70,FALSE)),"",VLOOKUP(C69,'Master Sheet'!C$11:BV$188,70,FALSE)))</f>
        <v/>
      </c>
    </row>
    <row r="70" spans="1:21" ht="18.2" customHeight="1" x14ac:dyDescent="0.25">
      <c r="A70" s="12">
        <v>62</v>
      </c>
      <c r="B70" s="50" t="str">
        <f>IF(AND(C70=""),"",IF(ISNA(VLOOKUP(A70,'Master Sheet'!A$11:BY$187,2,FALSE)),"",VLOOKUP(A70,'Master Sheet'!A$11:BY$187,2,FALSE)))</f>
        <v/>
      </c>
      <c r="C70" s="20" t="str">
        <f>IF(AND('Master Sheet'!C72=""),"",'Master Sheet'!C72)</f>
        <v/>
      </c>
      <c r="D70" s="21" t="str">
        <f>IF(AND(C70=""),"",IF(ISNA(VLOOKUP(C70,'Master Sheet'!C$11:BV$188,13,FALSE)),"",VLOOKUP(C70,'Master Sheet'!C$11:BV$188,13,FALSE)))</f>
        <v/>
      </c>
      <c r="E70" s="21" t="str">
        <f>IF(AND(C70=""),"",IF(ISNA(VLOOKUP(C70,'Master Sheet'!C$11:BV$188,7,FALSE)),"",VLOOKUP(C70,'Master Sheet'!C$11:BV$188,7,FALSE)))</f>
        <v/>
      </c>
      <c r="F70" s="21" t="str">
        <f>IF(AND(C70=""),"",IF(ISNA(VLOOKUP(C70,'Master Sheet'!C$11:BV$188,20,FALSE)),"",VLOOKUP(C70,'Master Sheet'!C$11:BV$188,20,FALSE)))</f>
        <v/>
      </c>
      <c r="G70" s="28" t="str">
        <f>IF(AND(C70=""),"",IF(ISNA(VLOOKUP(C70,'Master Sheet'!C$11:BV$188,7,FALSE)),"",VLOOKUP(C70,'Master Sheet'!C$11:BV$188,7,FALSE)))</f>
        <v/>
      </c>
      <c r="H70" s="21" t="str">
        <f>IF(AND(C70=""),"",IF(ISNA(VLOOKUP(C70,'Master Sheet'!C$11:BV$188,27,FALSE)),"",VLOOKUP(C70,'Master Sheet'!C$11:BV$188,27,FALSE)))</f>
        <v/>
      </c>
      <c r="I70" s="28" t="str">
        <f>IF(AND(C70=""),"",IF(ISNA(VLOOKUP(C70,'Master Sheet'!C$11:BV$188,7,FALSE)),"",VLOOKUP(C70,'Master Sheet'!C$11:BV$188,7,FALSE)))</f>
        <v/>
      </c>
      <c r="J70" s="21" t="str">
        <f>IF(AND(C70=""),"",IF(ISNA(VLOOKUP(C70,'Master Sheet'!C$11:BV$188,34,FALSE)),"",VLOOKUP(C70,'Master Sheet'!C$11:BV$188,34,FALSE)))</f>
        <v/>
      </c>
      <c r="K70" s="28" t="str">
        <f>IF(AND(C70=""),"",IF(ISNA(VLOOKUP(C70,'Master Sheet'!C$11:BV$188,7,FALSE)),"",VLOOKUP(C70,'Master Sheet'!C$11:BV$188,7,FALSE)))</f>
        <v/>
      </c>
      <c r="L70" s="21" t="str">
        <f>IF(AND(C70=""),"",IF(ISNA(VLOOKUP(C70,'Master Sheet'!C$11:BV$188,41,FALSE)),"",VLOOKUP(C70,'Master Sheet'!C$11:BV$188,41,FALSE)))</f>
        <v/>
      </c>
      <c r="M70" s="29" t="str">
        <f>IF(AND(C70=""),"",IF(ISNA(VLOOKUP(C70,'Master Sheet'!C$11:BV$188,7,FALSE)),"",VLOOKUP(C70,'Master Sheet'!C$11:BV$188,7,FALSE)))</f>
        <v/>
      </c>
      <c r="N70" s="28" t="str">
        <f>IF(AND(C70=""),"",IF(ISNA(VLOOKUP(C70,'Master Sheet'!C$11:BV$188,48,FALSE)),"",VLOOKUP(C70,'Master Sheet'!C$11:BV$188,48,FALSE)))</f>
        <v/>
      </c>
      <c r="O70" s="28" t="str">
        <f>IF(AND(C70=""),"",IF(ISNA(VLOOKUP(C70,'Master Sheet'!C$11:BV$188,7,FALSE)),"",VLOOKUP(C70,'Master Sheet'!C$11:BV$188,7,FALSE)))</f>
        <v/>
      </c>
      <c r="P70" s="28" t="str">
        <f>IF(AND(C70=""),"",IF(ISNA(VLOOKUP(C70,'Master Sheet'!C$11:BV$188,55,FALSE)),"",VLOOKUP(C70,'Master Sheet'!C$11:BV$188,55,FALSE)))</f>
        <v/>
      </c>
      <c r="Q70" s="28" t="str">
        <f>IF(AND(C70=""),"",IF(ISNA(VLOOKUP(C70,'Master Sheet'!C$11:BV$188,56,FALSE)),"",VLOOKUP(C70,'Master Sheet'!C$11:BV$188,56,FALSE)))</f>
        <v/>
      </c>
      <c r="R70" s="28" t="str">
        <f>IF(AND(C70=""),"",IF(ISNA(VLOOKUP(C70,'Master Sheet'!C$11:BV$188,62,FALSE)),"",VLOOKUP(C70,'Master Sheet'!C$11:BV$188,62,FALSE)))</f>
        <v/>
      </c>
      <c r="S70" s="21" t="str">
        <f>IF(AND(C70=""),"",IF(ISNA(VLOOKUP(C70,'Master Sheet'!C$11:BV$188,63,FALSE)),"",VLOOKUP(C70,'Master Sheet'!C$11:BV$188,63,FALSE)))</f>
        <v/>
      </c>
      <c r="T70" s="28" t="str">
        <f>IF(AND(C70=""),"",IF(ISNA(VLOOKUP(C70,'Master Sheet'!C$11:BV$188,69,FALSE)),"",VLOOKUP(C70,'Master Sheet'!C$11:BV$188,69,FALSE)))</f>
        <v/>
      </c>
      <c r="U70" s="21" t="str">
        <f>IF(AND(C70=""),"",IF(ISNA(VLOOKUP(C70,'Master Sheet'!C$11:BV$188,70,FALSE)),"",VLOOKUP(C70,'Master Sheet'!C$11:BV$188,70,FALSE)))</f>
        <v/>
      </c>
    </row>
    <row r="71" spans="1:21" ht="18.2" customHeight="1" x14ac:dyDescent="0.25">
      <c r="A71" s="12">
        <v>63</v>
      </c>
      <c r="B71" s="50" t="str">
        <f>IF(AND(C71=""),"",IF(ISNA(VLOOKUP(A71,'Master Sheet'!A$11:BY$187,2,FALSE)),"",VLOOKUP(A71,'Master Sheet'!A$11:BY$187,2,FALSE)))</f>
        <v/>
      </c>
      <c r="C71" s="20" t="str">
        <f>IF(AND('Master Sheet'!C73=""),"",'Master Sheet'!C73)</f>
        <v/>
      </c>
      <c r="D71" s="21" t="str">
        <f>IF(AND(C71=""),"",IF(ISNA(VLOOKUP(C71,'Master Sheet'!C$11:BV$188,13,FALSE)),"",VLOOKUP(C71,'Master Sheet'!C$11:BV$188,13,FALSE)))</f>
        <v/>
      </c>
      <c r="E71" s="21" t="str">
        <f>IF(AND(C71=""),"",IF(ISNA(VLOOKUP(C71,'Master Sheet'!C$11:BV$188,7,FALSE)),"",VLOOKUP(C71,'Master Sheet'!C$11:BV$188,7,FALSE)))</f>
        <v/>
      </c>
      <c r="F71" s="21" t="str">
        <f>IF(AND(C71=""),"",IF(ISNA(VLOOKUP(C71,'Master Sheet'!C$11:BV$188,20,FALSE)),"",VLOOKUP(C71,'Master Sheet'!C$11:BV$188,20,FALSE)))</f>
        <v/>
      </c>
      <c r="G71" s="28" t="str">
        <f>IF(AND(C71=""),"",IF(ISNA(VLOOKUP(C71,'Master Sheet'!C$11:BV$188,7,FALSE)),"",VLOOKUP(C71,'Master Sheet'!C$11:BV$188,7,FALSE)))</f>
        <v/>
      </c>
      <c r="H71" s="21" t="str">
        <f>IF(AND(C71=""),"",IF(ISNA(VLOOKUP(C71,'Master Sheet'!C$11:BV$188,27,FALSE)),"",VLOOKUP(C71,'Master Sheet'!C$11:BV$188,27,FALSE)))</f>
        <v/>
      </c>
      <c r="I71" s="28" t="str">
        <f>IF(AND(C71=""),"",IF(ISNA(VLOOKUP(C71,'Master Sheet'!C$11:BV$188,7,FALSE)),"",VLOOKUP(C71,'Master Sheet'!C$11:BV$188,7,FALSE)))</f>
        <v/>
      </c>
      <c r="J71" s="21" t="str">
        <f>IF(AND(C71=""),"",IF(ISNA(VLOOKUP(C71,'Master Sheet'!C$11:BV$188,34,FALSE)),"",VLOOKUP(C71,'Master Sheet'!C$11:BV$188,34,FALSE)))</f>
        <v/>
      </c>
      <c r="K71" s="28" t="str">
        <f>IF(AND(C71=""),"",IF(ISNA(VLOOKUP(C71,'Master Sheet'!C$11:BV$188,7,FALSE)),"",VLOOKUP(C71,'Master Sheet'!C$11:BV$188,7,FALSE)))</f>
        <v/>
      </c>
      <c r="L71" s="21" t="str">
        <f>IF(AND(C71=""),"",IF(ISNA(VLOOKUP(C71,'Master Sheet'!C$11:BV$188,41,FALSE)),"",VLOOKUP(C71,'Master Sheet'!C$11:BV$188,41,FALSE)))</f>
        <v/>
      </c>
      <c r="M71" s="29" t="str">
        <f>IF(AND(C71=""),"",IF(ISNA(VLOOKUP(C71,'Master Sheet'!C$11:BV$188,7,FALSE)),"",VLOOKUP(C71,'Master Sheet'!C$11:BV$188,7,FALSE)))</f>
        <v/>
      </c>
      <c r="N71" s="28" t="str">
        <f>IF(AND(C71=""),"",IF(ISNA(VLOOKUP(C71,'Master Sheet'!C$11:BV$188,48,FALSE)),"",VLOOKUP(C71,'Master Sheet'!C$11:BV$188,48,FALSE)))</f>
        <v/>
      </c>
      <c r="O71" s="28" t="str">
        <f>IF(AND(C71=""),"",IF(ISNA(VLOOKUP(C71,'Master Sheet'!C$11:BV$188,7,FALSE)),"",VLOOKUP(C71,'Master Sheet'!C$11:BV$188,7,FALSE)))</f>
        <v/>
      </c>
      <c r="P71" s="28" t="str">
        <f>IF(AND(C71=""),"",IF(ISNA(VLOOKUP(C71,'Master Sheet'!C$11:BV$188,55,FALSE)),"",VLOOKUP(C71,'Master Sheet'!C$11:BV$188,55,FALSE)))</f>
        <v/>
      </c>
      <c r="Q71" s="28" t="str">
        <f>IF(AND(C71=""),"",IF(ISNA(VLOOKUP(C71,'Master Sheet'!C$11:BV$188,56,FALSE)),"",VLOOKUP(C71,'Master Sheet'!C$11:BV$188,56,FALSE)))</f>
        <v/>
      </c>
      <c r="R71" s="28" t="str">
        <f>IF(AND(C71=""),"",IF(ISNA(VLOOKUP(C71,'Master Sheet'!C$11:BV$188,62,FALSE)),"",VLOOKUP(C71,'Master Sheet'!C$11:BV$188,62,FALSE)))</f>
        <v/>
      </c>
      <c r="S71" s="21" t="str">
        <f>IF(AND(C71=""),"",IF(ISNA(VLOOKUP(C71,'Master Sheet'!C$11:BV$188,63,FALSE)),"",VLOOKUP(C71,'Master Sheet'!C$11:BV$188,63,FALSE)))</f>
        <v/>
      </c>
      <c r="T71" s="28" t="str">
        <f>IF(AND(C71=""),"",IF(ISNA(VLOOKUP(C71,'Master Sheet'!C$11:BV$188,69,FALSE)),"",VLOOKUP(C71,'Master Sheet'!C$11:BV$188,69,FALSE)))</f>
        <v/>
      </c>
      <c r="U71" s="21" t="str">
        <f>IF(AND(C71=""),"",IF(ISNA(VLOOKUP(C71,'Master Sheet'!C$11:BV$188,70,FALSE)),"",VLOOKUP(C71,'Master Sheet'!C$11:BV$188,70,FALSE)))</f>
        <v/>
      </c>
    </row>
    <row r="72" spans="1:21" ht="18.2" customHeight="1" x14ac:dyDescent="0.25">
      <c r="A72" s="12">
        <v>64</v>
      </c>
      <c r="B72" s="50" t="str">
        <f>IF(AND(C72=""),"",IF(ISNA(VLOOKUP(A72,'Master Sheet'!A$11:BY$187,2,FALSE)),"",VLOOKUP(A72,'Master Sheet'!A$11:BY$187,2,FALSE)))</f>
        <v/>
      </c>
      <c r="C72" s="20" t="str">
        <f>IF(AND('Master Sheet'!C74=""),"",'Master Sheet'!C74)</f>
        <v/>
      </c>
      <c r="D72" s="21" t="str">
        <f>IF(AND(C72=""),"",IF(ISNA(VLOOKUP(C72,'Master Sheet'!C$11:BV$188,13,FALSE)),"",VLOOKUP(C72,'Master Sheet'!C$11:BV$188,13,FALSE)))</f>
        <v/>
      </c>
      <c r="E72" s="21" t="str">
        <f>IF(AND(C72=""),"",IF(ISNA(VLOOKUP(C72,'Master Sheet'!C$11:BV$188,7,FALSE)),"",VLOOKUP(C72,'Master Sheet'!C$11:BV$188,7,FALSE)))</f>
        <v/>
      </c>
      <c r="F72" s="21" t="str">
        <f>IF(AND(C72=""),"",IF(ISNA(VLOOKUP(C72,'Master Sheet'!C$11:BV$188,20,FALSE)),"",VLOOKUP(C72,'Master Sheet'!C$11:BV$188,20,FALSE)))</f>
        <v/>
      </c>
      <c r="G72" s="28" t="str">
        <f>IF(AND(C72=""),"",IF(ISNA(VLOOKUP(C72,'Master Sheet'!C$11:BV$188,7,FALSE)),"",VLOOKUP(C72,'Master Sheet'!C$11:BV$188,7,FALSE)))</f>
        <v/>
      </c>
      <c r="H72" s="21" t="str">
        <f>IF(AND(C72=""),"",IF(ISNA(VLOOKUP(C72,'Master Sheet'!C$11:BV$188,27,FALSE)),"",VLOOKUP(C72,'Master Sheet'!C$11:BV$188,27,FALSE)))</f>
        <v/>
      </c>
      <c r="I72" s="28" t="str">
        <f>IF(AND(C72=""),"",IF(ISNA(VLOOKUP(C72,'Master Sheet'!C$11:BV$188,7,FALSE)),"",VLOOKUP(C72,'Master Sheet'!C$11:BV$188,7,FALSE)))</f>
        <v/>
      </c>
      <c r="J72" s="21" t="str">
        <f>IF(AND(C72=""),"",IF(ISNA(VLOOKUP(C72,'Master Sheet'!C$11:BV$188,34,FALSE)),"",VLOOKUP(C72,'Master Sheet'!C$11:BV$188,34,FALSE)))</f>
        <v/>
      </c>
      <c r="K72" s="28" t="str">
        <f>IF(AND(C72=""),"",IF(ISNA(VLOOKUP(C72,'Master Sheet'!C$11:BV$188,7,FALSE)),"",VLOOKUP(C72,'Master Sheet'!C$11:BV$188,7,FALSE)))</f>
        <v/>
      </c>
      <c r="L72" s="21" t="str">
        <f>IF(AND(C72=""),"",IF(ISNA(VLOOKUP(C72,'Master Sheet'!C$11:BV$188,41,FALSE)),"",VLOOKUP(C72,'Master Sheet'!C$11:BV$188,41,FALSE)))</f>
        <v/>
      </c>
      <c r="M72" s="29" t="str">
        <f>IF(AND(C72=""),"",IF(ISNA(VLOOKUP(C72,'Master Sheet'!C$11:BV$188,7,FALSE)),"",VLOOKUP(C72,'Master Sheet'!C$11:BV$188,7,FALSE)))</f>
        <v/>
      </c>
      <c r="N72" s="28" t="str">
        <f>IF(AND(C72=""),"",IF(ISNA(VLOOKUP(C72,'Master Sheet'!C$11:BV$188,48,FALSE)),"",VLOOKUP(C72,'Master Sheet'!C$11:BV$188,48,FALSE)))</f>
        <v/>
      </c>
      <c r="O72" s="28" t="str">
        <f>IF(AND(C72=""),"",IF(ISNA(VLOOKUP(C72,'Master Sheet'!C$11:BV$188,7,FALSE)),"",VLOOKUP(C72,'Master Sheet'!C$11:BV$188,7,FALSE)))</f>
        <v/>
      </c>
      <c r="P72" s="28" t="str">
        <f>IF(AND(C72=""),"",IF(ISNA(VLOOKUP(C72,'Master Sheet'!C$11:BV$188,55,FALSE)),"",VLOOKUP(C72,'Master Sheet'!C$11:BV$188,55,FALSE)))</f>
        <v/>
      </c>
      <c r="Q72" s="28" t="str">
        <f>IF(AND(C72=""),"",IF(ISNA(VLOOKUP(C72,'Master Sheet'!C$11:BV$188,56,FALSE)),"",VLOOKUP(C72,'Master Sheet'!C$11:BV$188,56,FALSE)))</f>
        <v/>
      </c>
      <c r="R72" s="28" t="str">
        <f>IF(AND(C72=""),"",IF(ISNA(VLOOKUP(C72,'Master Sheet'!C$11:BV$188,62,FALSE)),"",VLOOKUP(C72,'Master Sheet'!C$11:BV$188,62,FALSE)))</f>
        <v/>
      </c>
      <c r="S72" s="21" t="str">
        <f>IF(AND(C72=""),"",IF(ISNA(VLOOKUP(C72,'Master Sheet'!C$11:BV$188,63,FALSE)),"",VLOOKUP(C72,'Master Sheet'!C$11:BV$188,63,FALSE)))</f>
        <v/>
      </c>
      <c r="T72" s="28" t="str">
        <f>IF(AND(C72=""),"",IF(ISNA(VLOOKUP(C72,'Master Sheet'!C$11:BV$188,69,FALSE)),"",VLOOKUP(C72,'Master Sheet'!C$11:BV$188,69,FALSE)))</f>
        <v/>
      </c>
      <c r="U72" s="21" t="str">
        <f>IF(AND(C72=""),"",IF(ISNA(VLOOKUP(C72,'Master Sheet'!C$11:BV$188,70,FALSE)),"",VLOOKUP(C72,'Master Sheet'!C$11:BV$188,70,FALSE)))</f>
        <v/>
      </c>
    </row>
    <row r="73" spans="1:21" ht="18.2" customHeight="1" x14ac:dyDescent="0.25">
      <c r="A73" s="12">
        <v>65</v>
      </c>
      <c r="B73" s="50" t="str">
        <f>IF(AND(C73=""),"",IF(ISNA(VLOOKUP(A73,'Master Sheet'!A$11:BY$187,2,FALSE)),"",VLOOKUP(A73,'Master Sheet'!A$11:BY$187,2,FALSE)))</f>
        <v/>
      </c>
      <c r="C73" s="20" t="str">
        <f>IF(AND('Master Sheet'!C75=""),"",'Master Sheet'!C75)</f>
        <v/>
      </c>
      <c r="D73" s="21" t="str">
        <f>IF(AND(C73=""),"",IF(ISNA(VLOOKUP(C73,'Master Sheet'!C$11:BV$188,13,FALSE)),"",VLOOKUP(C73,'Master Sheet'!C$11:BV$188,13,FALSE)))</f>
        <v/>
      </c>
      <c r="E73" s="21" t="str">
        <f>IF(AND(C73=""),"",IF(ISNA(VLOOKUP(C73,'Master Sheet'!C$11:BV$188,7,FALSE)),"",VLOOKUP(C73,'Master Sheet'!C$11:BV$188,7,FALSE)))</f>
        <v/>
      </c>
      <c r="F73" s="21" t="str">
        <f>IF(AND(C73=""),"",IF(ISNA(VLOOKUP(C73,'Master Sheet'!C$11:BV$188,20,FALSE)),"",VLOOKUP(C73,'Master Sheet'!C$11:BV$188,20,FALSE)))</f>
        <v/>
      </c>
      <c r="G73" s="28" t="str">
        <f>IF(AND(C73=""),"",IF(ISNA(VLOOKUP(C73,'Master Sheet'!C$11:BV$188,7,FALSE)),"",VLOOKUP(C73,'Master Sheet'!C$11:BV$188,7,FALSE)))</f>
        <v/>
      </c>
      <c r="H73" s="21" t="str">
        <f>IF(AND(C73=""),"",IF(ISNA(VLOOKUP(C73,'Master Sheet'!C$11:BV$188,27,FALSE)),"",VLOOKUP(C73,'Master Sheet'!C$11:BV$188,27,FALSE)))</f>
        <v/>
      </c>
      <c r="I73" s="28" t="str">
        <f>IF(AND(C73=""),"",IF(ISNA(VLOOKUP(C73,'Master Sheet'!C$11:BV$188,7,FALSE)),"",VLOOKUP(C73,'Master Sheet'!C$11:BV$188,7,FALSE)))</f>
        <v/>
      </c>
      <c r="J73" s="21" t="str">
        <f>IF(AND(C73=""),"",IF(ISNA(VLOOKUP(C73,'Master Sheet'!C$11:BV$188,34,FALSE)),"",VLOOKUP(C73,'Master Sheet'!C$11:BV$188,34,FALSE)))</f>
        <v/>
      </c>
      <c r="K73" s="28" t="str">
        <f>IF(AND(C73=""),"",IF(ISNA(VLOOKUP(C73,'Master Sheet'!C$11:BV$188,7,FALSE)),"",VLOOKUP(C73,'Master Sheet'!C$11:BV$188,7,FALSE)))</f>
        <v/>
      </c>
      <c r="L73" s="21" t="str">
        <f>IF(AND(C73=""),"",IF(ISNA(VLOOKUP(C73,'Master Sheet'!C$11:BV$188,41,FALSE)),"",VLOOKUP(C73,'Master Sheet'!C$11:BV$188,41,FALSE)))</f>
        <v/>
      </c>
      <c r="M73" s="29" t="str">
        <f>IF(AND(C73=""),"",IF(ISNA(VLOOKUP(C73,'Master Sheet'!C$11:BV$188,7,FALSE)),"",VLOOKUP(C73,'Master Sheet'!C$11:BV$188,7,FALSE)))</f>
        <v/>
      </c>
      <c r="N73" s="28" t="str">
        <f>IF(AND(C73=""),"",IF(ISNA(VLOOKUP(C73,'Master Sheet'!C$11:BV$188,48,FALSE)),"",VLOOKUP(C73,'Master Sheet'!C$11:BV$188,48,FALSE)))</f>
        <v/>
      </c>
      <c r="O73" s="28" t="str">
        <f>IF(AND(C73=""),"",IF(ISNA(VLOOKUP(C73,'Master Sheet'!C$11:BV$188,7,FALSE)),"",VLOOKUP(C73,'Master Sheet'!C$11:BV$188,7,FALSE)))</f>
        <v/>
      </c>
      <c r="P73" s="28" t="str">
        <f>IF(AND(C73=""),"",IF(ISNA(VLOOKUP(C73,'Master Sheet'!C$11:BV$188,55,FALSE)),"",VLOOKUP(C73,'Master Sheet'!C$11:BV$188,55,FALSE)))</f>
        <v/>
      </c>
      <c r="Q73" s="28" t="str">
        <f>IF(AND(C73=""),"",IF(ISNA(VLOOKUP(C73,'Master Sheet'!C$11:BV$188,56,FALSE)),"",VLOOKUP(C73,'Master Sheet'!C$11:BV$188,56,FALSE)))</f>
        <v/>
      </c>
      <c r="R73" s="28" t="str">
        <f>IF(AND(C73=""),"",IF(ISNA(VLOOKUP(C73,'Master Sheet'!C$11:BV$188,62,FALSE)),"",VLOOKUP(C73,'Master Sheet'!C$11:BV$188,62,FALSE)))</f>
        <v/>
      </c>
      <c r="S73" s="21" t="str">
        <f>IF(AND(C73=""),"",IF(ISNA(VLOOKUP(C73,'Master Sheet'!C$11:BV$188,63,FALSE)),"",VLOOKUP(C73,'Master Sheet'!C$11:BV$188,63,FALSE)))</f>
        <v/>
      </c>
      <c r="T73" s="28" t="str">
        <f>IF(AND(C73=""),"",IF(ISNA(VLOOKUP(C73,'Master Sheet'!C$11:BV$188,69,FALSE)),"",VLOOKUP(C73,'Master Sheet'!C$11:BV$188,69,FALSE)))</f>
        <v/>
      </c>
      <c r="U73" s="21" t="str">
        <f>IF(AND(C73=""),"",IF(ISNA(VLOOKUP(C73,'Master Sheet'!C$11:BV$188,70,FALSE)),"",VLOOKUP(C73,'Master Sheet'!C$11:BV$188,70,FALSE)))</f>
        <v/>
      </c>
    </row>
    <row r="74" spans="1:21" ht="18.2" customHeight="1" x14ac:dyDescent="0.25">
      <c r="A74" s="12">
        <v>66</v>
      </c>
      <c r="B74" s="50" t="str">
        <f>IF(AND(C74=""),"",IF(ISNA(VLOOKUP(A74,'Master Sheet'!A$11:BY$187,2,FALSE)),"",VLOOKUP(A74,'Master Sheet'!A$11:BY$187,2,FALSE)))</f>
        <v/>
      </c>
      <c r="C74" s="20" t="str">
        <f>IF(AND('Master Sheet'!C76=""),"",'Master Sheet'!C76)</f>
        <v/>
      </c>
      <c r="D74" s="21" t="str">
        <f>IF(AND(C74=""),"",IF(ISNA(VLOOKUP(C74,'Master Sheet'!C$11:BV$188,13,FALSE)),"",VLOOKUP(C74,'Master Sheet'!C$11:BV$188,13,FALSE)))</f>
        <v/>
      </c>
      <c r="E74" s="21" t="str">
        <f>IF(AND(C74=""),"",IF(ISNA(VLOOKUP(C74,'Master Sheet'!C$11:BV$188,7,FALSE)),"",VLOOKUP(C74,'Master Sheet'!C$11:BV$188,7,FALSE)))</f>
        <v/>
      </c>
      <c r="F74" s="21" t="str">
        <f>IF(AND(C74=""),"",IF(ISNA(VLOOKUP(C74,'Master Sheet'!C$11:BV$188,20,FALSE)),"",VLOOKUP(C74,'Master Sheet'!C$11:BV$188,20,FALSE)))</f>
        <v/>
      </c>
      <c r="G74" s="28" t="str">
        <f>IF(AND(C74=""),"",IF(ISNA(VLOOKUP(C74,'Master Sheet'!C$11:BV$188,7,FALSE)),"",VLOOKUP(C74,'Master Sheet'!C$11:BV$188,7,FALSE)))</f>
        <v/>
      </c>
      <c r="H74" s="21" t="str">
        <f>IF(AND(C74=""),"",IF(ISNA(VLOOKUP(C74,'Master Sheet'!C$11:BV$188,27,FALSE)),"",VLOOKUP(C74,'Master Sheet'!C$11:BV$188,27,FALSE)))</f>
        <v/>
      </c>
      <c r="I74" s="28" t="str">
        <f>IF(AND(C74=""),"",IF(ISNA(VLOOKUP(C74,'Master Sheet'!C$11:BV$188,7,FALSE)),"",VLOOKUP(C74,'Master Sheet'!C$11:BV$188,7,FALSE)))</f>
        <v/>
      </c>
      <c r="J74" s="21" t="str">
        <f>IF(AND(C74=""),"",IF(ISNA(VLOOKUP(C74,'Master Sheet'!C$11:BV$188,34,FALSE)),"",VLOOKUP(C74,'Master Sheet'!C$11:BV$188,34,FALSE)))</f>
        <v/>
      </c>
      <c r="K74" s="28" t="str">
        <f>IF(AND(C74=""),"",IF(ISNA(VLOOKUP(C74,'Master Sheet'!C$11:BV$188,7,FALSE)),"",VLOOKUP(C74,'Master Sheet'!C$11:BV$188,7,FALSE)))</f>
        <v/>
      </c>
      <c r="L74" s="21" t="str">
        <f>IF(AND(C74=""),"",IF(ISNA(VLOOKUP(C74,'Master Sheet'!C$11:BV$188,41,FALSE)),"",VLOOKUP(C74,'Master Sheet'!C$11:BV$188,41,FALSE)))</f>
        <v/>
      </c>
      <c r="M74" s="29" t="str">
        <f>IF(AND(C74=""),"",IF(ISNA(VLOOKUP(C74,'Master Sheet'!C$11:BV$188,7,FALSE)),"",VLOOKUP(C74,'Master Sheet'!C$11:BV$188,7,FALSE)))</f>
        <v/>
      </c>
      <c r="N74" s="28" t="str">
        <f>IF(AND(C74=""),"",IF(ISNA(VLOOKUP(C74,'Master Sheet'!C$11:BV$188,48,FALSE)),"",VLOOKUP(C74,'Master Sheet'!C$11:BV$188,48,FALSE)))</f>
        <v/>
      </c>
      <c r="O74" s="28" t="str">
        <f>IF(AND(C74=""),"",IF(ISNA(VLOOKUP(C74,'Master Sheet'!C$11:BV$188,7,FALSE)),"",VLOOKUP(C74,'Master Sheet'!C$11:BV$188,7,FALSE)))</f>
        <v/>
      </c>
      <c r="P74" s="28" t="str">
        <f>IF(AND(C74=""),"",IF(ISNA(VLOOKUP(C74,'Master Sheet'!C$11:BV$188,55,FALSE)),"",VLOOKUP(C74,'Master Sheet'!C$11:BV$188,55,FALSE)))</f>
        <v/>
      </c>
      <c r="Q74" s="28" t="str">
        <f>IF(AND(C74=""),"",IF(ISNA(VLOOKUP(C74,'Master Sheet'!C$11:BV$188,56,FALSE)),"",VLOOKUP(C74,'Master Sheet'!C$11:BV$188,56,FALSE)))</f>
        <v/>
      </c>
      <c r="R74" s="28" t="str">
        <f>IF(AND(C74=""),"",IF(ISNA(VLOOKUP(C74,'Master Sheet'!C$11:BV$188,62,FALSE)),"",VLOOKUP(C74,'Master Sheet'!C$11:BV$188,62,FALSE)))</f>
        <v/>
      </c>
      <c r="S74" s="21" t="str">
        <f>IF(AND(C74=""),"",IF(ISNA(VLOOKUP(C74,'Master Sheet'!C$11:BV$188,63,FALSE)),"",VLOOKUP(C74,'Master Sheet'!C$11:BV$188,63,FALSE)))</f>
        <v/>
      </c>
      <c r="T74" s="28" t="str">
        <f>IF(AND(C74=""),"",IF(ISNA(VLOOKUP(C74,'Master Sheet'!C$11:BV$188,69,FALSE)),"",VLOOKUP(C74,'Master Sheet'!C$11:BV$188,69,FALSE)))</f>
        <v/>
      </c>
      <c r="U74" s="21" t="str">
        <f>IF(AND(C74=""),"",IF(ISNA(VLOOKUP(C74,'Master Sheet'!C$11:BV$188,70,FALSE)),"",VLOOKUP(C74,'Master Sheet'!C$11:BV$188,70,FALSE)))</f>
        <v/>
      </c>
    </row>
    <row r="75" spans="1:21" ht="18.2" customHeight="1" x14ac:dyDescent="0.25">
      <c r="A75" s="12">
        <v>67</v>
      </c>
      <c r="B75" s="50" t="str">
        <f>IF(AND(C75=""),"",IF(ISNA(VLOOKUP(A75,'Master Sheet'!A$11:BY$187,2,FALSE)),"",VLOOKUP(A75,'Master Sheet'!A$11:BY$187,2,FALSE)))</f>
        <v/>
      </c>
      <c r="C75" s="20" t="str">
        <f>IF(AND('Master Sheet'!C77=""),"",'Master Sheet'!C77)</f>
        <v/>
      </c>
      <c r="D75" s="21" t="str">
        <f>IF(AND(C75=""),"",IF(ISNA(VLOOKUP(C75,'Master Sheet'!C$11:BV$188,13,FALSE)),"",VLOOKUP(C75,'Master Sheet'!C$11:BV$188,13,FALSE)))</f>
        <v/>
      </c>
      <c r="E75" s="21" t="str">
        <f>IF(AND(C75=""),"",IF(ISNA(VLOOKUP(C75,'Master Sheet'!C$11:BV$188,7,FALSE)),"",VLOOKUP(C75,'Master Sheet'!C$11:BV$188,7,FALSE)))</f>
        <v/>
      </c>
      <c r="F75" s="21" t="str">
        <f>IF(AND(C75=""),"",IF(ISNA(VLOOKUP(C75,'Master Sheet'!C$11:BV$188,20,FALSE)),"",VLOOKUP(C75,'Master Sheet'!C$11:BV$188,20,FALSE)))</f>
        <v/>
      </c>
      <c r="G75" s="28" t="str">
        <f>IF(AND(C75=""),"",IF(ISNA(VLOOKUP(C75,'Master Sheet'!C$11:BV$188,7,FALSE)),"",VLOOKUP(C75,'Master Sheet'!C$11:BV$188,7,FALSE)))</f>
        <v/>
      </c>
      <c r="H75" s="21" t="str">
        <f>IF(AND(C75=""),"",IF(ISNA(VLOOKUP(C75,'Master Sheet'!C$11:BV$188,27,FALSE)),"",VLOOKUP(C75,'Master Sheet'!C$11:BV$188,27,FALSE)))</f>
        <v/>
      </c>
      <c r="I75" s="28" t="str">
        <f>IF(AND(C75=""),"",IF(ISNA(VLOOKUP(C75,'Master Sheet'!C$11:BV$188,7,FALSE)),"",VLOOKUP(C75,'Master Sheet'!C$11:BV$188,7,FALSE)))</f>
        <v/>
      </c>
      <c r="J75" s="21" t="str">
        <f>IF(AND(C75=""),"",IF(ISNA(VLOOKUP(C75,'Master Sheet'!C$11:BV$188,34,FALSE)),"",VLOOKUP(C75,'Master Sheet'!C$11:BV$188,34,FALSE)))</f>
        <v/>
      </c>
      <c r="K75" s="28" t="str">
        <f>IF(AND(C75=""),"",IF(ISNA(VLOOKUP(C75,'Master Sheet'!C$11:BV$188,7,FALSE)),"",VLOOKUP(C75,'Master Sheet'!C$11:BV$188,7,FALSE)))</f>
        <v/>
      </c>
      <c r="L75" s="21" t="str">
        <f>IF(AND(C75=""),"",IF(ISNA(VLOOKUP(C75,'Master Sheet'!C$11:BV$188,41,FALSE)),"",VLOOKUP(C75,'Master Sheet'!C$11:BV$188,41,FALSE)))</f>
        <v/>
      </c>
      <c r="M75" s="29" t="str">
        <f>IF(AND(C75=""),"",IF(ISNA(VLOOKUP(C75,'Master Sheet'!C$11:BV$188,7,FALSE)),"",VLOOKUP(C75,'Master Sheet'!C$11:BV$188,7,FALSE)))</f>
        <v/>
      </c>
      <c r="N75" s="28" t="str">
        <f>IF(AND(C75=""),"",IF(ISNA(VLOOKUP(C75,'Master Sheet'!C$11:BV$188,48,FALSE)),"",VLOOKUP(C75,'Master Sheet'!C$11:BV$188,48,FALSE)))</f>
        <v/>
      </c>
      <c r="O75" s="28" t="str">
        <f>IF(AND(C75=""),"",IF(ISNA(VLOOKUP(C75,'Master Sheet'!C$11:BV$188,7,FALSE)),"",VLOOKUP(C75,'Master Sheet'!C$11:BV$188,7,FALSE)))</f>
        <v/>
      </c>
      <c r="P75" s="28" t="str">
        <f>IF(AND(C75=""),"",IF(ISNA(VLOOKUP(C75,'Master Sheet'!C$11:BV$188,55,FALSE)),"",VLOOKUP(C75,'Master Sheet'!C$11:BV$188,55,FALSE)))</f>
        <v/>
      </c>
      <c r="Q75" s="28" t="str">
        <f>IF(AND(C75=""),"",IF(ISNA(VLOOKUP(C75,'Master Sheet'!C$11:BV$188,56,FALSE)),"",VLOOKUP(C75,'Master Sheet'!C$11:BV$188,56,FALSE)))</f>
        <v/>
      </c>
      <c r="R75" s="28" t="str">
        <f>IF(AND(C75=""),"",IF(ISNA(VLOOKUP(C75,'Master Sheet'!C$11:BV$188,62,FALSE)),"",VLOOKUP(C75,'Master Sheet'!C$11:BV$188,62,FALSE)))</f>
        <v/>
      </c>
      <c r="S75" s="21" t="str">
        <f>IF(AND(C75=""),"",IF(ISNA(VLOOKUP(C75,'Master Sheet'!C$11:BV$188,63,FALSE)),"",VLOOKUP(C75,'Master Sheet'!C$11:BV$188,63,FALSE)))</f>
        <v/>
      </c>
      <c r="T75" s="28" t="str">
        <f>IF(AND(C75=""),"",IF(ISNA(VLOOKUP(C75,'Master Sheet'!C$11:BV$188,69,FALSE)),"",VLOOKUP(C75,'Master Sheet'!C$11:BV$188,69,FALSE)))</f>
        <v/>
      </c>
      <c r="U75" s="21" t="str">
        <f>IF(AND(C75=""),"",IF(ISNA(VLOOKUP(C75,'Master Sheet'!C$11:BV$188,70,FALSE)),"",VLOOKUP(C75,'Master Sheet'!C$11:BV$188,70,FALSE)))</f>
        <v/>
      </c>
    </row>
    <row r="76" spans="1:21" ht="18.2" customHeight="1" x14ac:dyDescent="0.25">
      <c r="A76" s="12">
        <v>68</v>
      </c>
      <c r="B76" s="50" t="str">
        <f>IF(AND(C76=""),"",IF(ISNA(VLOOKUP(A76,'Master Sheet'!A$11:BY$187,2,FALSE)),"",VLOOKUP(A76,'Master Sheet'!A$11:BY$187,2,FALSE)))</f>
        <v/>
      </c>
      <c r="C76" s="20" t="str">
        <f>IF(AND('Master Sheet'!C78=""),"",'Master Sheet'!C78)</f>
        <v/>
      </c>
      <c r="D76" s="21" t="str">
        <f>IF(AND(C76=""),"",IF(ISNA(VLOOKUP(C76,'Master Sheet'!C$11:BV$188,13,FALSE)),"",VLOOKUP(C76,'Master Sheet'!C$11:BV$188,13,FALSE)))</f>
        <v/>
      </c>
      <c r="E76" s="21" t="str">
        <f>IF(AND(C76=""),"",IF(ISNA(VLOOKUP(C76,'Master Sheet'!C$11:BV$188,7,FALSE)),"",VLOOKUP(C76,'Master Sheet'!C$11:BV$188,7,FALSE)))</f>
        <v/>
      </c>
      <c r="F76" s="21" t="str">
        <f>IF(AND(C76=""),"",IF(ISNA(VLOOKUP(C76,'Master Sheet'!C$11:BV$188,20,FALSE)),"",VLOOKUP(C76,'Master Sheet'!C$11:BV$188,20,FALSE)))</f>
        <v/>
      </c>
      <c r="G76" s="28" t="str">
        <f>IF(AND(C76=""),"",IF(ISNA(VLOOKUP(C76,'Master Sheet'!C$11:BV$188,7,FALSE)),"",VLOOKUP(C76,'Master Sheet'!C$11:BV$188,7,FALSE)))</f>
        <v/>
      </c>
      <c r="H76" s="21" t="str">
        <f>IF(AND(C76=""),"",IF(ISNA(VLOOKUP(C76,'Master Sheet'!C$11:BV$188,27,FALSE)),"",VLOOKUP(C76,'Master Sheet'!C$11:BV$188,27,FALSE)))</f>
        <v/>
      </c>
      <c r="I76" s="28" t="str">
        <f>IF(AND(C76=""),"",IF(ISNA(VLOOKUP(C76,'Master Sheet'!C$11:BV$188,7,FALSE)),"",VLOOKUP(C76,'Master Sheet'!C$11:BV$188,7,FALSE)))</f>
        <v/>
      </c>
      <c r="J76" s="21" t="str">
        <f>IF(AND(C76=""),"",IF(ISNA(VLOOKUP(C76,'Master Sheet'!C$11:BV$188,34,FALSE)),"",VLOOKUP(C76,'Master Sheet'!C$11:BV$188,34,FALSE)))</f>
        <v/>
      </c>
      <c r="K76" s="28" t="str">
        <f>IF(AND(C76=""),"",IF(ISNA(VLOOKUP(C76,'Master Sheet'!C$11:BV$188,7,FALSE)),"",VLOOKUP(C76,'Master Sheet'!C$11:BV$188,7,FALSE)))</f>
        <v/>
      </c>
      <c r="L76" s="21" t="str">
        <f>IF(AND(C76=""),"",IF(ISNA(VLOOKUP(C76,'Master Sheet'!C$11:BV$188,41,FALSE)),"",VLOOKUP(C76,'Master Sheet'!C$11:BV$188,41,FALSE)))</f>
        <v/>
      </c>
      <c r="M76" s="29" t="str">
        <f>IF(AND(C76=""),"",IF(ISNA(VLOOKUP(C76,'Master Sheet'!C$11:BV$188,7,FALSE)),"",VLOOKUP(C76,'Master Sheet'!C$11:BV$188,7,FALSE)))</f>
        <v/>
      </c>
      <c r="N76" s="28" t="str">
        <f>IF(AND(C76=""),"",IF(ISNA(VLOOKUP(C76,'Master Sheet'!C$11:BV$188,48,FALSE)),"",VLOOKUP(C76,'Master Sheet'!C$11:BV$188,48,FALSE)))</f>
        <v/>
      </c>
      <c r="O76" s="28" t="str">
        <f>IF(AND(C76=""),"",IF(ISNA(VLOOKUP(C76,'Master Sheet'!C$11:BV$188,7,FALSE)),"",VLOOKUP(C76,'Master Sheet'!C$11:BV$188,7,FALSE)))</f>
        <v/>
      </c>
      <c r="P76" s="28" t="str">
        <f>IF(AND(C76=""),"",IF(ISNA(VLOOKUP(C76,'Master Sheet'!C$11:BV$188,55,FALSE)),"",VLOOKUP(C76,'Master Sheet'!C$11:BV$188,55,FALSE)))</f>
        <v/>
      </c>
      <c r="Q76" s="28" t="str">
        <f>IF(AND(C76=""),"",IF(ISNA(VLOOKUP(C76,'Master Sheet'!C$11:BV$188,56,FALSE)),"",VLOOKUP(C76,'Master Sheet'!C$11:BV$188,56,FALSE)))</f>
        <v/>
      </c>
      <c r="R76" s="28" t="str">
        <f>IF(AND(C76=""),"",IF(ISNA(VLOOKUP(C76,'Master Sheet'!C$11:BV$188,62,FALSE)),"",VLOOKUP(C76,'Master Sheet'!C$11:BV$188,62,FALSE)))</f>
        <v/>
      </c>
      <c r="S76" s="21" t="str">
        <f>IF(AND(C76=""),"",IF(ISNA(VLOOKUP(C76,'Master Sheet'!C$11:BV$188,63,FALSE)),"",VLOOKUP(C76,'Master Sheet'!C$11:BV$188,63,FALSE)))</f>
        <v/>
      </c>
      <c r="T76" s="28" t="str">
        <f>IF(AND(C76=""),"",IF(ISNA(VLOOKUP(C76,'Master Sheet'!C$11:BV$188,69,FALSE)),"",VLOOKUP(C76,'Master Sheet'!C$11:BV$188,69,FALSE)))</f>
        <v/>
      </c>
      <c r="U76" s="21" t="str">
        <f>IF(AND(C76=""),"",IF(ISNA(VLOOKUP(C76,'Master Sheet'!C$11:BV$188,70,FALSE)),"",VLOOKUP(C76,'Master Sheet'!C$11:BV$188,70,FALSE)))</f>
        <v/>
      </c>
    </row>
    <row r="77" spans="1:21" ht="18.2" customHeight="1" x14ac:dyDescent="0.25">
      <c r="A77" s="12">
        <v>69</v>
      </c>
      <c r="B77" s="50" t="str">
        <f>IF(AND(C77=""),"",IF(ISNA(VLOOKUP(A77,'Master Sheet'!A$11:BY$187,2,FALSE)),"",VLOOKUP(A77,'Master Sheet'!A$11:BY$187,2,FALSE)))</f>
        <v/>
      </c>
      <c r="C77" s="20" t="str">
        <f>IF(AND('Master Sheet'!C79=""),"",'Master Sheet'!C79)</f>
        <v/>
      </c>
      <c r="D77" s="21" t="str">
        <f>IF(AND(C77=""),"",IF(ISNA(VLOOKUP(C77,'Master Sheet'!C$11:BV$188,13,FALSE)),"",VLOOKUP(C77,'Master Sheet'!C$11:BV$188,13,FALSE)))</f>
        <v/>
      </c>
      <c r="E77" s="21" t="str">
        <f>IF(AND(C77=""),"",IF(ISNA(VLOOKUP(C77,'Master Sheet'!C$11:BV$188,7,FALSE)),"",VLOOKUP(C77,'Master Sheet'!C$11:BV$188,7,FALSE)))</f>
        <v/>
      </c>
      <c r="F77" s="21" t="str">
        <f>IF(AND(C77=""),"",IF(ISNA(VLOOKUP(C77,'Master Sheet'!C$11:BV$188,20,FALSE)),"",VLOOKUP(C77,'Master Sheet'!C$11:BV$188,20,FALSE)))</f>
        <v/>
      </c>
      <c r="G77" s="28" t="str">
        <f>IF(AND(C77=""),"",IF(ISNA(VLOOKUP(C77,'Master Sheet'!C$11:BV$188,7,FALSE)),"",VLOOKUP(C77,'Master Sheet'!C$11:BV$188,7,FALSE)))</f>
        <v/>
      </c>
      <c r="H77" s="21" t="str">
        <f>IF(AND(C77=""),"",IF(ISNA(VLOOKUP(C77,'Master Sheet'!C$11:BV$188,27,FALSE)),"",VLOOKUP(C77,'Master Sheet'!C$11:BV$188,27,FALSE)))</f>
        <v/>
      </c>
      <c r="I77" s="28" t="str">
        <f>IF(AND(C77=""),"",IF(ISNA(VLOOKUP(C77,'Master Sheet'!C$11:BV$188,7,FALSE)),"",VLOOKUP(C77,'Master Sheet'!C$11:BV$188,7,FALSE)))</f>
        <v/>
      </c>
      <c r="J77" s="21" t="str">
        <f>IF(AND(C77=""),"",IF(ISNA(VLOOKUP(C77,'Master Sheet'!C$11:BV$188,34,FALSE)),"",VLOOKUP(C77,'Master Sheet'!C$11:BV$188,34,FALSE)))</f>
        <v/>
      </c>
      <c r="K77" s="28" t="str">
        <f>IF(AND(C77=""),"",IF(ISNA(VLOOKUP(C77,'Master Sheet'!C$11:BV$188,7,FALSE)),"",VLOOKUP(C77,'Master Sheet'!C$11:BV$188,7,FALSE)))</f>
        <v/>
      </c>
      <c r="L77" s="21" t="str">
        <f>IF(AND(C77=""),"",IF(ISNA(VLOOKUP(C77,'Master Sheet'!C$11:BV$188,41,FALSE)),"",VLOOKUP(C77,'Master Sheet'!C$11:BV$188,41,FALSE)))</f>
        <v/>
      </c>
      <c r="M77" s="29" t="str">
        <f>IF(AND(C77=""),"",IF(ISNA(VLOOKUP(C77,'Master Sheet'!C$11:BV$188,7,FALSE)),"",VLOOKUP(C77,'Master Sheet'!C$11:BV$188,7,FALSE)))</f>
        <v/>
      </c>
      <c r="N77" s="28" t="str">
        <f>IF(AND(C77=""),"",IF(ISNA(VLOOKUP(C77,'Master Sheet'!C$11:BV$188,48,FALSE)),"",VLOOKUP(C77,'Master Sheet'!C$11:BV$188,48,FALSE)))</f>
        <v/>
      </c>
      <c r="O77" s="28" t="str">
        <f>IF(AND(C77=""),"",IF(ISNA(VLOOKUP(C77,'Master Sheet'!C$11:BV$188,7,FALSE)),"",VLOOKUP(C77,'Master Sheet'!C$11:BV$188,7,FALSE)))</f>
        <v/>
      </c>
      <c r="P77" s="28" t="str">
        <f>IF(AND(C77=""),"",IF(ISNA(VLOOKUP(C77,'Master Sheet'!C$11:BV$188,55,FALSE)),"",VLOOKUP(C77,'Master Sheet'!C$11:BV$188,55,FALSE)))</f>
        <v/>
      </c>
      <c r="Q77" s="28" t="str">
        <f>IF(AND(C77=""),"",IF(ISNA(VLOOKUP(C77,'Master Sheet'!C$11:BV$188,56,FALSE)),"",VLOOKUP(C77,'Master Sheet'!C$11:BV$188,56,FALSE)))</f>
        <v/>
      </c>
      <c r="R77" s="28" t="str">
        <f>IF(AND(C77=""),"",IF(ISNA(VLOOKUP(C77,'Master Sheet'!C$11:BV$188,62,FALSE)),"",VLOOKUP(C77,'Master Sheet'!C$11:BV$188,62,FALSE)))</f>
        <v/>
      </c>
      <c r="S77" s="21" t="str">
        <f>IF(AND(C77=""),"",IF(ISNA(VLOOKUP(C77,'Master Sheet'!C$11:BV$188,63,FALSE)),"",VLOOKUP(C77,'Master Sheet'!C$11:BV$188,63,FALSE)))</f>
        <v/>
      </c>
      <c r="T77" s="28" t="str">
        <f>IF(AND(C77=""),"",IF(ISNA(VLOOKUP(C77,'Master Sheet'!C$11:BV$188,69,FALSE)),"",VLOOKUP(C77,'Master Sheet'!C$11:BV$188,69,FALSE)))</f>
        <v/>
      </c>
      <c r="U77" s="21" t="str">
        <f>IF(AND(C77=""),"",IF(ISNA(VLOOKUP(C77,'Master Sheet'!C$11:BV$188,70,FALSE)),"",VLOOKUP(C77,'Master Sheet'!C$11:BV$188,70,FALSE)))</f>
        <v/>
      </c>
    </row>
    <row r="78" spans="1:21" ht="18.2" customHeight="1" x14ac:dyDescent="0.25">
      <c r="A78" s="12">
        <v>70</v>
      </c>
      <c r="B78" s="50" t="str">
        <f>IF(AND(C78=""),"",IF(ISNA(VLOOKUP(A78,'Master Sheet'!A$11:BY$187,2,FALSE)),"",VLOOKUP(A78,'Master Sheet'!A$11:BY$187,2,FALSE)))</f>
        <v/>
      </c>
      <c r="C78" s="20" t="str">
        <f>IF(AND('Master Sheet'!C80=""),"",'Master Sheet'!C80)</f>
        <v/>
      </c>
      <c r="D78" s="21" t="str">
        <f>IF(AND(C78=""),"",IF(ISNA(VLOOKUP(C78,'Master Sheet'!C$11:BV$188,13,FALSE)),"",VLOOKUP(C78,'Master Sheet'!C$11:BV$188,13,FALSE)))</f>
        <v/>
      </c>
      <c r="E78" s="21" t="str">
        <f>IF(AND(C78=""),"",IF(ISNA(VLOOKUP(C78,'Master Sheet'!C$11:BV$188,7,FALSE)),"",VLOOKUP(C78,'Master Sheet'!C$11:BV$188,7,FALSE)))</f>
        <v/>
      </c>
      <c r="F78" s="21" t="str">
        <f>IF(AND(C78=""),"",IF(ISNA(VLOOKUP(C78,'Master Sheet'!C$11:BV$188,20,FALSE)),"",VLOOKUP(C78,'Master Sheet'!C$11:BV$188,20,FALSE)))</f>
        <v/>
      </c>
      <c r="G78" s="28" t="str">
        <f>IF(AND(C78=""),"",IF(ISNA(VLOOKUP(C78,'Master Sheet'!C$11:BV$188,7,FALSE)),"",VLOOKUP(C78,'Master Sheet'!C$11:BV$188,7,FALSE)))</f>
        <v/>
      </c>
      <c r="H78" s="21" t="str">
        <f>IF(AND(C78=""),"",IF(ISNA(VLOOKUP(C78,'Master Sheet'!C$11:BV$188,27,FALSE)),"",VLOOKUP(C78,'Master Sheet'!C$11:BV$188,27,FALSE)))</f>
        <v/>
      </c>
      <c r="I78" s="28" t="str">
        <f>IF(AND(C78=""),"",IF(ISNA(VLOOKUP(C78,'Master Sheet'!C$11:BV$188,7,FALSE)),"",VLOOKUP(C78,'Master Sheet'!C$11:BV$188,7,FALSE)))</f>
        <v/>
      </c>
      <c r="J78" s="21" t="str">
        <f>IF(AND(C78=""),"",IF(ISNA(VLOOKUP(C78,'Master Sheet'!C$11:BV$188,34,FALSE)),"",VLOOKUP(C78,'Master Sheet'!C$11:BV$188,34,FALSE)))</f>
        <v/>
      </c>
      <c r="K78" s="28" t="str">
        <f>IF(AND(C78=""),"",IF(ISNA(VLOOKUP(C78,'Master Sheet'!C$11:BV$188,7,FALSE)),"",VLOOKUP(C78,'Master Sheet'!C$11:BV$188,7,FALSE)))</f>
        <v/>
      </c>
      <c r="L78" s="21" t="str">
        <f>IF(AND(C78=""),"",IF(ISNA(VLOOKUP(C78,'Master Sheet'!C$11:BV$188,41,FALSE)),"",VLOOKUP(C78,'Master Sheet'!C$11:BV$188,41,FALSE)))</f>
        <v/>
      </c>
      <c r="M78" s="29" t="str">
        <f>IF(AND(C78=""),"",IF(ISNA(VLOOKUP(C78,'Master Sheet'!C$11:BV$188,7,FALSE)),"",VLOOKUP(C78,'Master Sheet'!C$11:BV$188,7,FALSE)))</f>
        <v/>
      </c>
      <c r="N78" s="28" t="str">
        <f>IF(AND(C78=""),"",IF(ISNA(VLOOKUP(C78,'Master Sheet'!C$11:BV$188,48,FALSE)),"",VLOOKUP(C78,'Master Sheet'!C$11:BV$188,48,FALSE)))</f>
        <v/>
      </c>
      <c r="O78" s="28" t="str">
        <f>IF(AND(C78=""),"",IF(ISNA(VLOOKUP(C78,'Master Sheet'!C$11:BV$188,7,FALSE)),"",VLOOKUP(C78,'Master Sheet'!C$11:BV$188,7,FALSE)))</f>
        <v/>
      </c>
      <c r="P78" s="28" t="str">
        <f>IF(AND(C78=""),"",IF(ISNA(VLOOKUP(C78,'Master Sheet'!C$11:BV$188,55,FALSE)),"",VLOOKUP(C78,'Master Sheet'!C$11:BV$188,55,FALSE)))</f>
        <v/>
      </c>
      <c r="Q78" s="28" t="str">
        <f>IF(AND(C78=""),"",IF(ISNA(VLOOKUP(C78,'Master Sheet'!C$11:BV$188,56,FALSE)),"",VLOOKUP(C78,'Master Sheet'!C$11:BV$188,56,FALSE)))</f>
        <v/>
      </c>
      <c r="R78" s="28" t="str">
        <f>IF(AND(C78=""),"",IF(ISNA(VLOOKUP(C78,'Master Sheet'!C$11:BV$188,62,FALSE)),"",VLOOKUP(C78,'Master Sheet'!C$11:BV$188,62,FALSE)))</f>
        <v/>
      </c>
      <c r="S78" s="21" t="str">
        <f>IF(AND(C78=""),"",IF(ISNA(VLOOKUP(C78,'Master Sheet'!C$11:BV$188,63,FALSE)),"",VLOOKUP(C78,'Master Sheet'!C$11:BV$188,63,FALSE)))</f>
        <v/>
      </c>
      <c r="T78" s="28" t="str">
        <f>IF(AND(C78=""),"",IF(ISNA(VLOOKUP(C78,'Master Sheet'!C$11:BV$188,69,FALSE)),"",VLOOKUP(C78,'Master Sheet'!C$11:BV$188,69,FALSE)))</f>
        <v/>
      </c>
      <c r="U78" s="21" t="str">
        <f>IF(AND(C78=""),"",IF(ISNA(VLOOKUP(C78,'Master Sheet'!C$11:BV$188,70,FALSE)),"",VLOOKUP(C78,'Master Sheet'!C$11:BV$188,70,FALSE)))</f>
        <v/>
      </c>
    </row>
    <row r="79" spans="1:21" ht="18.2" customHeight="1" x14ac:dyDescent="0.25">
      <c r="A79" s="12">
        <v>71</v>
      </c>
      <c r="B79" s="50" t="str">
        <f>IF(AND(C79=""),"",IF(ISNA(VLOOKUP(A79,'Master Sheet'!A$11:BY$187,2,FALSE)),"",VLOOKUP(A79,'Master Sheet'!A$11:BY$187,2,FALSE)))</f>
        <v/>
      </c>
      <c r="C79" s="20" t="str">
        <f>IF(AND('Master Sheet'!C81=""),"",'Master Sheet'!C81)</f>
        <v/>
      </c>
      <c r="D79" s="21" t="str">
        <f>IF(AND(C79=""),"",IF(ISNA(VLOOKUP(C79,'Master Sheet'!C$11:BV$188,13,FALSE)),"",VLOOKUP(C79,'Master Sheet'!C$11:BV$188,13,FALSE)))</f>
        <v/>
      </c>
      <c r="E79" s="21" t="str">
        <f>IF(AND(C79=""),"",IF(ISNA(VLOOKUP(C79,'Master Sheet'!C$11:BV$188,7,FALSE)),"",VLOOKUP(C79,'Master Sheet'!C$11:BV$188,7,FALSE)))</f>
        <v/>
      </c>
      <c r="F79" s="21" t="str">
        <f>IF(AND(C79=""),"",IF(ISNA(VLOOKUP(C79,'Master Sheet'!C$11:BV$188,20,FALSE)),"",VLOOKUP(C79,'Master Sheet'!C$11:BV$188,20,FALSE)))</f>
        <v/>
      </c>
      <c r="G79" s="28" t="str">
        <f>IF(AND(C79=""),"",IF(ISNA(VLOOKUP(C79,'Master Sheet'!C$11:BV$188,7,FALSE)),"",VLOOKUP(C79,'Master Sheet'!C$11:BV$188,7,FALSE)))</f>
        <v/>
      </c>
      <c r="H79" s="21" t="str">
        <f>IF(AND(C79=""),"",IF(ISNA(VLOOKUP(C79,'Master Sheet'!C$11:BV$188,27,FALSE)),"",VLOOKUP(C79,'Master Sheet'!C$11:BV$188,27,FALSE)))</f>
        <v/>
      </c>
      <c r="I79" s="28" t="str">
        <f>IF(AND(C79=""),"",IF(ISNA(VLOOKUP(C79,'Master Sheet'!C$11:BV$188,7,FALSE)),"",VLOOKUP(C79,'Master Sheet'!C$11:BV$188,7,FALSE)))</f>
        <v/>
      </c>
      <c r="J79" s="21" t="str">
        <f>IF(AND(C79=""),"",IF(ISNA(VLOOKUP(C79,'Master Sheet'!C$11:BV$188,34,FALSE)),"",VLOOKUP(C79,'Master Sheet'!C$11:BV$188,34,FALSE)))</f>
        <v/>
      </c>
      <c r="K79" s="28" t="str">
        <f>IF(AND(C79=""),"",IF(ISNA(VLOOKUP(C79,'Master Sheet'!C$11:BV$188,7,FALSE)),"",VLOOKUP(C79,'Master Sheet'!C$11:BV$188,7,FALSE)))</f>
        <v/>
      </c>
      <c r="L79" s="21" t="str">
        <f>IF(AND(C79=""),"",IF(ISNA(VLOOKUP(C79,'Master Sheet'!C$11:BV$188,41,FALSE)),"",VLOOKUP(C79,'Master Sheet'!C$11:BV$188,41,FALSE)))</f>
        <v/>
      </c>
      <c r="M79" s="29" t="str">
        <f>IF(AND(C79=""),"",IF(ISNA(VLOOKUP(C79,'Master Sheet'!C$11:BV$188,7,FALSE)),"",VLOOKUP(C79,'Master Sheet'!C$11:BV$188,7,FALSE)))</f>
        <v/>
      </c>
      <c r="N79" s="28" t="str">
        <f>IF(AND(C79=""),"",IF(ISNA(VLOOKUP(C79,'Master Sheet'!C$11:BV$188,48,FALSE)),"",VLOOKUP(C79,'Master Sheet'!C$11:BV$188,48,FALSE)))</f>
        <v/>
      </c>
      <c r="O79" s="28" t="str">
        <f>IF(AND(C79=""),"",IF(ISNA(VLOOKUP(C79,'Master Sheet'!C$11:BV$188,7,FALSE)),"",VLOOKUP(C79,'Master Sheet'!C$11:BV$188,7,FALSE)))</f>
        <v/>
      </c>
      <c r="P79" s="28" t="str">
        <f>IF(AND(C79=""),"",IF(ISNA(VLOOKUP(C79,'Master Sheet'!C$11:BV$188,55,FALSE)),"",VLOOKUP(C79,'Master Sheet'!C$11:BV$188,55,FALSE)))</f>
        <v/>
      </c>
      <c r="Q79" s="28" t="str">
        <f>IF(AND(C79=""),"",IF(ISNA(VLOOKUP(C79,'Master Sheet'!C$11:BV$188,56,FALSE)),"",VLOOKUP(C79,'Master Sheet'!C$11:BV$188,56,FALSE)))</f>
        <v/>
      </c>
      <c r="R79" s="28" t="str">
        <f>IF(AND(C79=""),"",IF(ISNA(VLOOKUP(C79,'Master Sheet'!C$11:BV$188,62,FALSE)),"",VLOOKUP(C79,'Master Sheet'!C$11:BV$188,62,FALSE)))</f>
        <v/>
      </c>
      <c r="S79" s="21" t="str">
        <f>IF(AND(C79=""),"",IF(ISNA(VLOOKUP(C79,'Master Sheet'!C$11:BV$188,63,FALSE)),"",VLOOKUP(C79,'Master Sheet'!C$11:BV$188,63,FALSE)))</f>
        <v/>
      </c>
      <c r="T79" s="28" t="str">
        <f>IF(AND(C79=""),"",IF(ISNA(VLOOKUP(C79,'Master Sheet'!C$11:BV$188,69,FALSE)),"",VLOOKUP(C79,'Master Sheet'!C$11:BV$188,69,FALSE)))</f>
        <v/>
      </c>
      <c r="U79" s="21" t="str">
        <f>IF(AND(C79=""),"",IF(ISNA(VLOOKUP(C79,'Master Sheet'!C$11:BV$188,70,FALSE)),"",VLOOKUP(C79,'Master Sheet'!C$11:BV$188,70,FALSE)))</f>
        <v/>
      </c>
    </row>
    <row r="80" spans="1:21" ht="18.2" customHeight="1" x14ac:dyDescent="0.25">
      <c r="A80" s="12">
        <v>72</v>
      </c>
      <c r="B80" s="50" t="str">
        <f>IF(AND(C80=""),"",IF(ISNA(VLOOKUP(A80,'Master Sheet'!A$11:BY$187,2,FALSE)),"",VLOOKUP(A80,'Master Sheet'!A$11:BY$187,2,FALSE)))</f>
        <v/>
      </c>
      <c r="C80" s="20" t="str">
        <f>IF(AND('Master Sheet'!C82=""),"",'Master Sheet'!C82)</f>
        <v/>
      </c>
      <c r="D80" s="21" t="str">
        <f>IF(AND(C80=""),"",IF(ISNA(VLOOKUP(C80,'Master Sheet'!C$11:BV$188,13,FALSE)),"",VLOOKUP(C80,'Master Sheet'!C$11:BV$188,13,FALSE)))</f>
        <v/>
      </c>
      <c r="E80" s="21" t="str">
        <f>IF(AND(C80=""),"",IF(ISNA(VLOOKUP(C80,'Master Sheet'!C$11:BV$188,7,FALSE)),"",VLOOKUP(C80,'Master Sheet'!C$11:BV$188,7,FALSE)))</f>
        <v/>
      </c>
      <c r="F80" s="21" t="str">
        <f>IF(AND(C80=""),"",IF(ISNA(VLOOKUP(C80,'Master Sheet'!C$11:BV$188,20,FALSE)),"",VLOOKUP(C80,'Master Sheet'!C$11:BV$188,20,FALSE)))</f>
        <v/>
      </c>
      <c r="G80" s="28" t="str">
        <f>IF(AND(C80=""),"",IF(ISNA(VLOOKUP(C80,'Master Sheet'!C$11:BV$188,7,FALSE)),"",VLOOKUP(C80,'Master Sheet'!C$11:BV$188,7,FALSE)))</f>
        <v/>
      </c>
      <c r="H80" s="21" t="str">
        <f>IF(AND(C80=""),"",IF(ISNA(VLOOKUP(C80,'Master Sheet'!C$11:BV$188,27,FALSE)),"",VLOOKUP(C80,'Master Sheet'!C$11:BV$188,27,FALSE)))</f>
        <v/>
      </c>
      <c r="I80" s="28" t="str">
        <f>IF(AND(C80=""),"",IF(ISNA(VLOOKUP(C80,'Master Sheet'!C$11:BV$188,7,FALSE)),"",VLOOKUP(C80,'Master Sheet'!C$11:BV$188,7,FALSE)))</f>
        <v/>
      </c>
      <c r="J80" s="21" t="str">
        <f>IF(AND(C80=""),"",IF(ISNA(VLOOKUP(C80,'Master Sheet'!C$11:BV$188,34,FALSE)),"",VLOOKUP(C80,'Master Sheet'!C$11:BV$188,34,FALSE)))</f>
        <v/>
      </c>
      <c r="K80" s="28" t="str">
        <f>IF(AND(C80=""),"",IF(ISNA(VLOOKUP(C80,'Master Sheet'!C$11:BV$188,7,FALSE)),"",VLOOKUP(C80,'Master Sheet'!C$11:BV$188,7,FALSE)))</f>
        <v/>
      </c>
      <c r="L80" s="21" t="str">
        <f>IF(AND(C80=""),"",IF(ISNA(VLOOKUP(C80,'Master Sheet'!C$11:BV$188,41,FALSE)),"",VLOOKUP(C80,'Master Sheet'!C$11:BV$188,41,FALSE)))</f>
        <v/>
      </c>
      <c r="M80" s="29" t="str">
        <f>IF(AND(C80=""),"",IF(ISNA(VLOOKUP(C80,'Master Sheet'!C$11:BV$188,7,FALSE)),"",VLOOKUP(C80,'Master Sheet'!C$11:BV$188,7,FALSE)))</f>
        <v/>
      </c>
      <c r="N80" s="28" t="str">
        <f>IF(AND(C80=""),"",IF(ISNA(VLOOKUP(C80,'Master Sheet'!C$11:BV$188,48,FALSE)),"",VLOOKUP(C80,'Master Sheet'!C$11:BV$188,48,FALSE)))</f>
        <v/>
      </c>
      <c r="O80" s="28" t="str">
        <f>IF(AND(C80=""),"",IF(ISNA(VLOOKUP(C80,'Master Sheet'!C$11:BV$188,7,FALSE)),"",VLOOKUP(C80,'Master Sheet'!C$11:BV$188,7,FALSE)))</f>
        <v/>
      </c>
      <c r="P80" s="28" t="str">
        <f>IF(AND(C80=""),"",IF(ISNA(VLOOKUP(C80,'Master Sheet'!C$11:BV$188,55,FALSE)),"",VLOOKUP(C80,'Master Sheet'!C$11:BV$188,55,FALSE)))</f>
        <v/>
      </c>
      <c r="Q80" s="28" t="str">
        <f>IF(AND(C80=""),"",IF(ISNA(VLOOKUP(C80,'Master Sheet'!C$11:BV$188,56,FALSE)),"",VLOOKUP(C80,'Master Sheet'!C$11:BV$188,56,FALSE)))</f>
        <v/>
      </c>
      <c r="R80" s="28" t="str">
        <f>IF(AND(C80=""),"",IF(ISNA(VLOOKUP(C80,'Master Sheet'!C$11:BV$188,62,FALSE)),"",VLOOKUP(C80,'Master Sheet'!C$11:BV$188,62,FALSE)))</f>
        <v/>
      </c>
      <c r="S80" s="21" t="str">
        <f>IF(AND(C80=""),"",IF(ISNA(VLOOKUP(C80,'Master Sheet'!C$11:BV$188,63,FALSE)),"",VLOOKUP(C80,'Master Sheet'!C$11:BV$188,63,FALSE)))</f>
        <v/>
      </c>
      <c r="T80" s="28" t="str">
        <f>IF(AND(C80=""),"",IF(ISNA(VLOOKUP(C80,'Master Sheet'!C$11:BV$188,69,FALSE)),"",VLOOKUP(C80,'Master Sheet'!C$11:BV$188,69,FALSE)))</f>
        <v/>
      </c>
      <c r="U80" s="21" t="str">
        <f>IF(AND(C80=""),"",IF(ISNA(VLOOKUP(C80,'Master Sheet'!C$11:BV$188,70,FALSE)),"",VLOOKUP(C80,'Master Sheet'!C$11:BV$188,70,FALSE)))</f>
        <v/>
      </c>
    </row>
    <row r="81" spans="1:21" ht="18.2" customHeight="1" x14ac:dyDescent="0.25">
      <c r="A81" s="12">
        <v>73</v>
      </c>
      <c r="B81" s="50" t="str">
        <f>IF(AND(C81=""),"",IF(ISNA(VLOOKUP(A81,'Master Sheet'!A$11:BY$187,2,FALSE)),"",VLOOKUP(A81,'Master Sheet'!A$11:BY$187,2,FALSE)))</f>
        <v/>
      </c>
      <c r="C81" s="20" t="str">
        <f>IF(AND('Master Sheet'!C83=""),"",'Master Sheet'!C83)</f>
        <v/>
      </c>
      <c r="D81" s="21" t="str">
        <f>IF(AND(C81=""),"",IF(ISNA(VLOOKUP(C81,'Master Sheet'!C$11:BV$188,13,FALSE)),"",VLOOKUP(C81,'Master Sheet'!C$11:BV$188,13,FALSE)))</f>
        <v/>
      </c>
      <c r="E81" s="21" t="str">
        <f>IF(AND(C81=""),"",IF(ISNA(VLOOKUP(C81,'Master Sheet'!C$11:BV$188,7,FALSE)),"",VLOOKUP(C81,'Master Sheet'!C$11:BV$188,7,FALSE)))</f>
        <v/>
      </c>
      <c r="F81" s="21" t="str">
        <f>IF(AND(C81=""),"",IF(ISNA(VLOOKUP(C81,'Master Sheet'!C$11:BV$188,20,FALSE)),"",VLOOKUP(C81,'Master Sheet'!C$11:BV$188,20,FALSE)))</f>
        <v/>
      </c>
      <c r="G81" s="28" t="str">
        <f>IF(AND(C81=""),"",IF(ISNA(VLOOKUP(C81,'Master Sheet'!C$11:BV$188,7,FALSE)),"",VLOOKUP(C81,'Master Sheet'!C$11:BV$188,7,FALSE)))</f>
        <v/>
      </c>
      <c r="H81" s="21" t="str">
        <f>IF(AND(C81=""),"",IF(ISNA(VLOOKUP(C81,'Master Sheet'!C$11:BV$188,27,FALSE)),"",VLOOKUP(C81,'Master Sheet'!C$11:BV$188,27,FALSE)))</f>
        <v/>
      </c>
      <c r="I81" s="28" t="str">
        <f>IF(AND(C81=""),"",IF(ISNA(VLOOKUP(C81,'Master Sheet'!C$11:BV$188,7,FALSE)),"",VLOOKUP(C81,'Master Sheet'!C$11:BV$188,7,FALSE)))</f>
        <v/>
      </c>
      <c r="J81" s="21" t="str">
        <f>IF(AND(C81=""),"",IF(ISNA(VLOOKUP(C81,'Master Sheet'!C$11:BV$188,34,FALSE)),"",VLOOKUP(C81,'Master Sheet'!C$11:BV$188,34,FALSE)))</f>
        <v/>
      </c>
      <c r="K81" s="28" t="str">
        <f>IF(AND(C81=""),"",IF(ISNA(VLOOKUP(C81,'Master Sheet'!C$11:BV$188,7,FALSE)),"",VLOOKUP(C81,'Master Sheet'!C$11:BV$188,7,FALSE)))</f>
        <v/>
      </c>
      <c r="L81" s="21" t="str">
        <f>IF(AND(C81=""),"",IF(ISNA(VLOOKUP(C81,'Master Sheet'!C$11:BV$188,41,FALSE)),"",VLOOKUP(C81,'Master Sheet'!C$11:BV$188,41,FALSE)))</f>
        <v/>
      </c>
      <c r="M81" s="29" t="str">
        <f>IF(AND(C81=""),"",IF(ISNA(VLOOKUP(C81,'Master Sheet'!C$11:BV$188,7,FALSE)),"",VLOOKUP(C81,'Master Sheet'!C$11:BV$188,7,FALSE)))</f>
        <v/>
      </c>
      <c r="N81" s="28" t="str">
        <f>IF(AND(C81=""),"",IF(ISNA(VLOOKUP(C81,'Master Sheet'!C$11:BV$188,48,FALSE)),"",VLOOKUP(C81,'Master Sheet'!C$11:BV$188,48,FALSE)))</f>
        <v/>
      </c>
      <c r="O81" s="28" t="str">
        <f>IF(AND(C81=""),"",IF(ISNA(VLOOKUP(C81,'Master Sheet'!C$11:BV$188,7,FALSE)),"",VLOOKUP(C81,'Master Sheet'!C$11:BV$188,7,FALSE)))</f>
        <v/>
      </c>
      <c r="P81" s="28" t="str">
        <f>IF(AND(C81=""),"",IF(ISNA(VLOOKUP(C81,'Master Sheet'!C$11:BV$188,55,FALSE)),"",VLOOKUP(C81,'Master Sheet'!C$11:BV$188,55,FALSE)))</f>
        <v/>
      </c>
      <c r="Q81" s="28" t="str">
        <f>IF(AND(C81=""),"",IF(ISNA(VLOOKUP(C81,'Master Sheet'!C$11:BV$188,56,FALSE)),"",VLOOKUP(C81,'Master Sheet'!C$11:BV$188,56,FALSE)))</f>
        <v/>
      </c>
      <c r="R81" s="28" t="str">
        <f>IF(AND(C81=""),"",IF(ISNA(VLOOKUP(C81,'Master Sheet'!C$11:BV$188,62,FALSE)),"",VLOOKUP(C81,'Master Sheet'!C$11:BV$188,62,FALSE)))</f>
        <v/>
      </c>
      <c r="S81" s="21" t="str">
        <f>IF(AND(C81=""),"",IF(ISNA(VLOOKUP(C81,'Master Sheet'!C$11:BV$188,63,FALSE)),"",VLOOKUP(C81,'Master Sheet'!C$11:BV$188,63,FALSE)))</f>
        <v/>
      </c>
      <c r="T81" s="28" t="str">
        <f>IF(AND(C81=""),"",IF(ISNA(VLOOKUP(C81,'Master Sheet'!C$11:BV$188,69,FALSE)),"",VLOOKUP(C81,'Master Sheet'!C$11:BV$188,69,FALSE)))</f>
        <v/>
      </c>
      <c r="U81" s="21" t="str">
        <f>IF(AND(C81=""),"",IF(ISNA(VLOOKUP(C81,'Master Sheet'!C$11:BV$188,70,FALSE)),"",VLOOKUP(C81,'Master Sheet'!C$11:BV$188,70,FALSE)))</f>
        <v/>
      </c>
    </row>
    <row r="82" spans="1:21" ht="18.2" customHeight="1" x14ac:dyDescent="0.25">
      <c r="A82" s="12">
        <v>74</v>
      </c>
      <c r="B82" s="50" t="str">
        <f>IF(AND(C82=""),"",IF(ISNA(VLOOKUP(A82,'Master Sheet'!A$11:BY$187,2,FALSE)),"",VLOOKUP(A82,'Master Sheet'!A$11:BY$187,2,FALSE)))</f>
        <v/>
      </c>
      <c r="C82" s="20" t="str">
        <f>IF(AND('Master Sheet'!C84=""),"",'Master Sheet'!C84)</f>
        <v/>
      </c>
      <c r="D82" s="21" t="str">
        <f>IF(AND(C82=""),"",IF(ISNA(VLOOKUP(C82,'Master Sheet'!C$11:BV$188,13,FALSE)),"",VLOOKUP(C82,'Master Sheet'!C$11:BV$188,13,FALSE)))</f>
        <v/>
      </c>
      <c r="E82" s="21" t="str">
        <f>IF(AND(C82=""),"",IF(ISNA(VLOOKUP(C82,'Master Sheet'!C$11:BV$188,7,FALSE)),"",VLOOKUP(C82,'Master Sheet'!C$11:BV$188,7,FALSE)))</f>
        <v/>
      </c>
      <c r="F82" s="21" t="str">
        <f>IF(AND(C82=""),"",IF(ISNA(VLOOKUP(C82,'Master Sheet'!C$11:BV$188,20,FALSE)),"",VLOOKUP(C82,'Master Sheet'!C$11:BV$188,20,FALSE)))</f>
        <v/>
      </c>
      <c r="G82" s="28" t="str">
        <f>IF(AND(C82=""),"",IF(ISNA(VLOOKUP(C82,'Master Sheet'!C$11:BV$188,7,FALSE)),"",VLOOKUP(C82,'Master Sheet'!C$11:BV$188,7,FALSE)))</f>
        <v/>
      </c>
      <c r="H82" s="21" t="str">
        <f>IF(AND(C82=""),"",IF(ISNA(VLOOKUP(C82,'Master Sheet'!C$11:BV$188,27,FALSE)),"",VLOOKUP(C82,'Master Sheet'!C$11:BV$188,27,FALSE)))</f>
        <v/>
      </c>
      <c r="I82" s="28" t="str">
        <f>IF(AND(C82=""),"",IF(ISNA(VLOOKUP(C82,'Master Sheet'!C$11:BV$188,7,FALSE)),"",VLOOKUP(C82,'Master Sheet'!C$11:BV$188,7,FALSE)))</f>
        <v/>
      </c>
      <c r="J82" s="21" t="str">
        <f>IF(AND(C82=""),"",IF(ISNA(VLOOKUP(C82,'Master Sheet'!C$11:BV$188,34,FALSE)),"",VLOOKUP(C82,'Master Sheet'!C$11:BV$188,34,FALSE)))</f>
        <v/>
      </c>
      <c r="K82" s="28" t="str">
        <f>IF(AND(C82=""),"",IF(ISNA(VLOOKUP(C82,'Master Sheet'!C$11:BV$188,7,FALSE)),"",VLOOKUP(C82,'Master Sheet'!C$11:BV$188,7,FALSE)))</f>
        <v/>
      </c>
      <c r="L82" s="21" t="str">
        <f>IF(AND(C82=""),"",IF(ISNA(VLOOKUP(C82,'Master Sheet'!C$11:BV$188,41,FALSE)),"",VLOOKUP(C82,'Master Sheet'!C$11:BV$188,41,FALSE)))</f>
        <v/>
      </c>
      <c r="M82" s="29" t="str">
        <f>IF(AND(C82=""),"",IF(ISNA(VLOOKUP(C82,'Master Sheet'!C$11:BV$188,7,FALSE)),"",VLOOKUP(C82,'Master Sheet'!C$11:BV$188,7,FALSE)))</f>
        <v/>
      </c>
      <c r="N82" s="28" t="str">
        <f>IF(AND(C82=""),"",IF(ISNA(VLOOKUP(C82,'Master Sheet'!C$11:BV$188,48,FALSE)),"",VLOOKUP(C82,'Master Sheet'!C$11:BV$188,48,FALSE)))</f>
        <v/>
      </c>
      <c r="O82" s="28" t="str">
        <f>IF(AND(C82=""),"",IF(ISNA(VLOOKUP(C82,'Master Sheet'!C$11:BV$188,7,FALSE)),"",VLOOKUP(C82,'Master Sheet'!C$11:BV$188,7,FALSE)))</f>
        <v/>
      </c>
      <c r="P82" s="28" t="str">
        <f>IF(AND(C82=""),"",IF(ISNA(VLOOKUP(C82,'Master Sheet'!C$11:BV$188,55,FALSE)),"",VLOOKUP(C82,'Master Sheet'!C$11:BV$188,55,FALSE)))</f>
        <v/>
      </c>
      <c r="Q82" s="28" t="str">
        <f>IF(AND(C82=""),"",IF(ISNA(VLOOKUP(C82,'Master Sheet'!C$11:BV$188,56,FALSE)),"",VLOOKUP(C82,'Master Sheet'!C$11:BV$188,56,FALSE)))</f>
        <v/>
      </c>
      <c r="R82" s="28" t="str">
        <f>IF(AND(C82=""),"",IF(ISNA(VLOOKUP(C82,'Master Sheet'!C$11:BV$188,62,FALSE)),"",VLOOKUP(C82,'Master Sheet'!C$11:BV$188,62,FALSE)))</f>
        <v/>
      </c>
      <c r="S82" s="21" t="str">
        <f>IF(AND(C82=""),"",IF(ISNA(VLOOKUP(C82,'Master Sheet'!C$11:BV$188,63,FALSE)),"",VLOOKUP(C82,'Master Sheet'!C$11:BV$188,63,FALSE)))</f>
        <v/>
      </c>
      <c r="T82" s="28" t="str">
        <f>IF(AND(C82=""),"",IF(ISNA(VLOOKUP(C82,'Master Sheet'!C$11:BV$188,69,FALSE)),"",VLOOKUP(C82,'Master Sheet'!C$11:BV$188,69,FALSE)))</f>
        <v/>
      </c>
      <c r="U82" s="21" t="str">
        <f>IF(AND(C82=""),"",IF(ISNA(VLOOKUP(C82,'Master Sheet'!C$11:BV$188,70,FALSE)),"",VLOOKUP(C82,'Master Sheet'!C$11:BV$188,70,FALSE)))</f>
        <v/>
      </c>
    </row>
    <row r="83" spans="1:21" ht="18.2" customHeight="1" x14ac:dyDescent="0.25">
      <c r="A83" s="12">
        <v>75</v>
      </c>
      <c r="B83" s="50" t="str">
        <f>IF(AND(C83=""),"",IF(ISNA(VLOOKUP(A83,'Master Sheet'!A$11:BY$187,2,FALSE)),"",VLOOKUP(A83,'Master Sheet'!A$11:BY$187,2,FALSE)))</f>
        <v/>
      </c>
      <c r="C83" s="20" t="str">
        <f>IF(AND('Master Sheet'!C85=""),"",'Master Sheet'!C85)</f>
        <v/>
      </c>
      <c r="D83" s="21" t="str">
        <f>IF(AND(C83=""),"",IF(ISNA(VLOOKUP(C83,'Master Sheet'!C$11:BV$188,13,FALSE)),"",VLOOKUP(C83,'Master Sheet'!C$11:BV$188,13,FALSE)))</f>
        <v/>
      </c>
      <c r="E83" s="21" t="str">
        <f>IF(AND(C83=""),"",IF(ISNA(VLOOKUP(C83,'Master Sheet'!C$11:BV$188,7,FALSE)),"",VLOOKUP(C83,'Master Sheet'!C$11:BV$188,7,FALSE)))</f>
        <v/>
      </c>
      <c r="F83" s="21" t="str">
        <f>IF(AND(C83=""),"",IF(ISNA(VLOOKUP(C83,'Master Sheet'!C$11:BV$188,20,FALSE)),"",VLOOKUP(C83,'Master Sheet'!C$11:BV$188,20,FALSE)))</f>
        <v/>
      </c>
      <c r="G83" s="28" t="str">
        <f>IF(AND(C83=""),"",IF(ISNA(VLOOKUP(C83,'Master Sheet'!C$11:BV$188,7,FALSE)),"",VLOOKUP(C83,'Master Sheet'!C$11:BV$188,7,FALSE)))</f>
        <v/>
      </c>
      <c r="H83" s="21" t="str">
        <f>IF(AND(C83=""),"",IF(ISNA(VLOOKUP(C83,'Master Sheet'!C$11:BV$188,27,FALSE)),"",VLOOKUP(C83,'Master Sheet'!C$11:BV$188,27,FALSE)))</f>
        <v/>
      </c>
      <c r="I83" s="28" t="str">
        <f>IF(AND(C83=""),"",IF(ISNA(VLOOKUP(C83,'Master Sheet'!C$11:BV$188,7,FALSE)),"",VLOOKUP(C83,'Master Sheet'!C$11:BV$188,7,FALSE)))</f>
        <v/>
      </c>
      <c r="J83" s="21" t="str">
        <f>IF(AND(C83=""),"",IF(ISNA(VLOOKUP(C83,'Master Sheet'!C$11:BV$188,34,FALSE)),"",VLOOKUP(C83,'Master Sheet'!C$11:BV$188,34,FALSE)))</f>
        <v/>
      </c>
      <c r="K83" s="28" t="str">
        <f>IF(AND(C83=""),"",IF(ISNA(VLOOKUP(C83,'Master Sheet'!C$11:BV$188,7,FALSE)),"",VLOOKUP(C83,'Master Sheet'!C$11:BV$188,7,FALSE)))</f>
        <v/>
      </c>
      <c r="L83" s="21" t="str">
        <f>IF(AND(C83=""),"",IF(ISNA(VLOOKUP(C83,'Master Sheet'!C$11:BV$188,41,FALSE)),"",VLOOKUP(C83,'Master Sheet'!C$11:BV$188,41,FALSE)))</f>
        <v/>
      </c>
      <c r="M83" s="29" t="str">
        <f>IF(AND(C83=""),"",IF(ISNA(VLOOKUP(C83,'Master Sheet'!C$11:BV$188,7,FALSE)),"",VLOOKUP(C83,'Master Sheet'!C$11:BV$188,7,FALSE)))</f>
        <v/>
      </c>
      <c r="N83" s="28" t="str">
        <f>IF(AND(C83=""),"",IF(ISNA(VLOOKUP(C83,'Master Sheet'!C$11:BV$188,48,FALSE)),"",VLOOKUP(C83,'Master Sheet'!C$11:BV$188,48,FALSE)))</f>
        <v/>
      </c>
      <c r="O83" s="28" t="str">
        <f>IF(AND(C83=""),"",IF(ISNA(VLOOKUP(C83,'Master Sheet'!C$11:BV$188,7,FALSE)),"",VLOOKUP(C83,'Master Sheet'!C$11:BV$188,7,FALSE)))</f>
        <v/>
      </c>
      <c r="P83" s="28" t="str">
        <f>IF(AND(C83=""),"",IF(ISNA(VLOOKUP(C83,'Master Sheet'!C$11:BV$188,55,FALSE)),"",VLOOKUP(C83,'Master Sheet'!C$11:BV$188,55,FALSE)))</f>
        <v/>
      </c>
      <c r="Q83" s="28" t="str">
        <f>IF(AND(C83=""),"",IF(ISNA(VLOOKUP(C83,'Master Sheet'!C$11:BV$188,56,FALSE)),"",VLOOKUP(C83,'Master Sheet'!C$11:BV$188,56,FALSE)))</f>
        <v/>
      </c>
      <c r="R83" s="28" t="str">
        <f>IF(AND(C83=""),"",IF(ISNA(VLOOKUP(C83,'Master Sheet'!C$11:BV$188,62,FALSE)),"",VLOOKUP(C83,'Master Sheet'!C$11:BV$188,62,FALSE)))</f>
        <v/>
      </c>
      <c r="S83" s="21" t="str">
        <f>IF(AND(C83=""),"",IF(ISNA(VLOOKUP(C83,'Master Sheet'!C$11:BV$188,63,FALSE)),"",VLOOKUP(C83,'Master Sheet'!C$11:BV$188,63,FALSE)))</f>
        <v/>
      </c>
      <c r="T83" s="28" t="str">
        <f>IF(AND(C83=""),"",IF(ISNA(VLOOKUP(C83,'Master Sheet'!C$11:BV$188,69,FALSE)),"",VLOOKUP(C83,'Master Sheet'!C$11:BV$188,69,FALSE)))</f>
        <v/>
      </c>
      <c r="U83" s="21" t="str">
        <f>IF(AND(C83=""),"",IF(ISNA(VLOOKUP(C83,'Master Sheet'!C$11:BV$188,70,FALSE)),"",VLOOKUP(C83,'Master Sheet'!C$11:BV$188,70,FALSE)))</f>
        <v/>
      </c>
    </row>
    <row r="84" spans="1:21" ht="18.2" customHeight="1" x14ac:dyDescent="0.25">
      <c r="A84" s="12">
        <v>76</v>
      </c>
      <c r="B84" s="50" t="str">
        <f>IF(AND(C84=""),"",IF(ISNA(VLOOKUP(A84,'Master Sheet'!A$11:BY$187,2,FALSE)),"",VLOOKUP(A84,'Master Sheet'!A$11:BY$187,2,FALSE)))</f>
        <v/>
      </c>
      <c r="C84" s="20" t="str">
        <f>IF(AND('Master Sheet'!C86=""),"",'Master Sheet'!C86)</f>
        <v/>
      </c>
      <c r="D84" s="21" t="str">
        <f>IF(AND(C84=""),"",IF(ISNA(VLOOKUP(C84,'Master Sheet'!C$11:BV$188,13,FALSE)),"",VLOOKUP(C84,'Master Sheet'!C$11:BV$188,13,FALSE)))</f>
        <v/>
      </c>
      <c r="E84" s="21" t="str">
        <f>IF(AND(C84=""),"",IF(ISNA(VLOOKUP(C84,'Master Sheet'!C$11:BV$188,7,FALSE)),"",VLOOKUP(C84,'Master Sheet'!C$11:BV$188,7,FALSE)))</f>
        <v/>
      </c>
      <c r="F84" s="21" t="str">
        <f>IF(AND(C84=""),"",IF(ISNA(VLOOKUP(C84,'Master Sheet'!C$11:BV$188,20,FALSE)),"",VLOOKUP(C84,'Master Sheet'!C$11:BV$188,20,FALSE)))</f>
        <v/>
      </c>
      <c r="G84" s="28" t="str">
        <f>IF(AND(C84=""),"",IF(ISNA(VLOOKUP(C84,'Master Sheet'!C$11:BV$188,7,FALSE)),"",VLOOKUP(C84,'Master Sheet'!C$11:BV$188,7,FALSE)))</f>
        <v/>
      </c>
      <c r="H84" s="21" t="str">
        <f>IF(AND(C84=""),"",IF(ISNA(VLOOKUP(C84,'Master Sheet'!C$11:BV$188,27,FALSE)),"",VLOOKUP(C84,'Master Sheet'!C$11:BV$188,27,FALSE)))</f>
        <v/>
      </c>
      <c r="I84" s="28" t="str">
        <f>IF(AND(C84=""),"",IF(ISNA(VLOOKUP(C84,'Master Sheet'!C$11:BV$188,7,FALSE)),"",VLOOKUP(C84,'Master Sheet'!C$11:BV$188,7,FALSE)))</f>
        <v/>
      </c>
      <c r="J84" s="21" t="str">
        <f>IF(AND(C84=""),"",IF(ISNA(VLOOKUP(C84,'Master Sheet'!C$11:BV$188,34,FALSE)),"",VLOOKUP(C84,'Master Sheet'!C$11:BV$188,34,FALSE)))</f>
        <v/>
      </c>
      <c r="K84" s="28" t="str">
        <f>IF(AND(C84=""),"",IF(ISNA(VLOOKUP(C84,'Master Sheet'!C$11:BV$188,7,FALSE)),"",VLOOKUP(C84,'Master Sheet'!C$11:BV$188,7,FALSE)))</f>
        <v/>
      </c>
      <c r="L84" s="21" t="str">
        <f>IF(AND(C84=""),"",IF(ISNA(VLOOKUP(C84,'Master Sheet'!C$11:BV$188,41,FALSE)),"",VLOOKUP(C84,'Master Sheet'!C$11:BV$188,41,FALSE)))</f>
        <v/>
      </c>
      <c r="M84" s="29" t="str">
        <f>IF(AND(C84=""),"",IF(ISNA(VLOOKUP(C84,'Master Sheet'!C$11:BV$188,7,FALSE)),"",VLOOKUP(C84,'Master Sheet'!C$11:BV$188,7,FALSE)))</f>
        <v/>
      </c>
      <c r="N84" s="28" t="str">
        <f>IF(AND(C84=""),"",IF(ISNA(VLOOKUP(C84,'Master Sheet'!C$11:BV$188,48,FALSE)),"",VLOOKUP(C84,'Master Sheet'!C$11:BV$188,48,FALSE)))</f>
        <v/>
      </c>
      <c r="O84" s="28" t="str">
        <f>IF(AND(C84=""),"",IF(ISNA(VLOOKUP(C84,'Master Sheet'!C$11:BV$188,7,FALSE)),"",VLOOKUP(C84,'Master Sheet'!C$11:BV$188,7,FALSE)))</f>
        <v/>
      </c>
      <c r="P84" s="28" t="str">
        <f>IF(AND(C84=""),"",IF(ISNA(VLOOKUP(C84,'Master Sheet'!C$11:BV$188,55,FALSE)),"",VLOOKUP(C84,'Master Sheet'!C$11:BV$188,55,FALSE)))</f>
        <v/>
      </c>
      <c r="Q84" s="28" t="str">
        <f>IF(AND(C84=""),"",IF(ISNA(VLOOKUP(C84,'Master Sheet'!C$11:BV$188,56,FALSE)),"",VLOOKUP(C84,'Master Sheet'!C$11:BV$188,56,FALSE)))</f>
        <v/>
      </c>
      <c r="R84" s="28" t="str">
        <f>IF(AND(C84=""),"",IF(ISNA(VLOOKUP(C84,'Master Sheet'!C$11:BV$188,62,FALSE)),"",VLOOKUP(C84,'Master Sheet'!C$11:BV$188,62,FALSE)))</f>
        <v/>
      </c>
      <c r="S84" s="21" t="str">
        <f>IF(AND(C84=""),"",IF(ISNA(VLOOKUP(C84,'Master Sheet'!C$11:BV$188,63,FALSE)),"",VLOOKUP(C84,'Master Sheet'!C$11:BV$188,63,FALSE)))</f>
        <v/>
      </c>
      <c r="T84" s="28" t="str">
        <f>IF(AND(C84=""),"",IF(ISNA(VLOOKUP(C84,'Master Sheet'!C$11:BV$188,69,FALSE)),"",VLOOKUP(C84,'Master Sheet'!C$11:BV$188,69,FALSE)))</f>
        <v/>
      </c>
      <c r="U84" s="21" t="str">
        <f>IF(AND(C84=""),"",IF(ISNA(VLOOKUP(C84,'Master Sheet'!C$11:BV$188,70,FALSE)),"",VLOOKUP(C84,'Master Sheet'!C$11:BV$188,70,FALSE)))</f>
        <v/>
      </c>
    </row>
    <row r="85" spans="1:21" ht="18.2" customHeight="1" x14ac:dyDescent="0.25">
      <c r="A85" s="12">
        <v>77</v>
      </c>
      <c r="B85" s="50" t="str">
        <f>IF(AND(C85=""),"",IF(ISNA(VLOOKUP(A85,'Master Sheet'!A$11:BY$187,2,FALSE)),"",VLOOKUP(A85,'Master Sheet'!A$11:BY$187,2,FALSE)))</f>
        <v/>
      </c>
      <c r="C85" s="20" t="str">
        <f>IF(AND('Master Sheet'!C87=""),"",'Master Sheet'!C87)</f>
        <v/>
      </c>
      <c r="D85" s="21" t="str">
        <f>IF(AND(C85=""),"",IF(ISNA(VLOOKUP(C85,'Master Sheet'!C$11:BV$188,13,FALSE)),"",VLOOKUP(C85,'Master Sheet'!C$11:BV$188,13,FALSE)))</f>
        <v/>
      </c>
      <c r="E85" s="21" t="str">
        <f>IF(AND(C85=""),"",IF(ISNA(VLOOKUP(C85,'Master Sheet'!C$11:BV$188,7,FALSE)),"",VLOOKUP(C85,'Master Sheet'!C$11:BV$188,7,FALSE)))</f>
        <v/>
      </c>
      <c r="F85" s="21" t="str">
        <f>IF(AND(C85=""),"",IF(ISNA(VLOOKUP(C85,'Master Sheet'!C$11:BV$188,20,FALSE)),"",VLOOKUP(C85,'Master Sheet'!C$11:BV$188,20,FALSE)))</f>
        <v/>
      </c>
      <c r="G85" s="28" t="str">
        <f>IF(AND(C85=""),"",IF(ISNA(VLOOKUP(C85,'Master Sheet'!C$11:BV$188,7,FALSE)),"",VLOOKUP(C85,'Master Sheet'!C$11:BV$188,7,FALSE)))</f>
        <v/>
      </c>
      <c r="H85" s="21" t="str">
        <f>IF(AND(C85=""),"",IF(ISNA(VLOOKUP(C85,'Master Sheet'!C$11:BV$188,27,FALSE)),"",VLOOKUP(C85,'Master Sheet'!C$11:BV$188,27,FALSE)))</f>
        <v/>
      </c>
      <c r="I85" s="28" t="str">
        <f>IF(AND(C85=""),"",IF(ISNA(VLOOKUP(C85,'Master Sheet'!C$11:BV$188,7,FALSE)),"",VLOOKUP(C85,'Master Sheet'!C$11:BV$188,7,FALSE)))</f>
        <v/>
      </c>
      <c r="J85" s="21" t="str">
        <f>IF(AND(C85=""),"",IF(ISNA(VLOOKUP(C85,'Master Sheet'!C$11:BV$188,34,FALSE)),"",VLOOKUP(C85,'Master Sheet'!C$11:BV$188,34,FALSE)))</f>
        <v/>
      </c>
      <c r="K85" s="28" t="str">
        <f>IF(AND(C85=""),"",IF(ISNA(VLOOKUP(C85,'Master Sheet'!C$11:BV$188,7,FALSE)),"",VLOOKUP(C85,'Master Sheet'!C$11:BV$188,7,FALSE)))</f>
        <v/>
      </c>
      <c r="L85" s="21" t="str">
        <f>IF(AND(C85=""),"",IF(ISNA(VLOOKUP(C85,'Master Sheet'!C$11:BV$188,41,FALSE)),"",VLOOKUP(C85,'Master Sheet'!C$11:BV$188,41,FALSE)))</f>
        <v/>
      </c>
      <c r="M85" s="29" t="str">
        <f>IF(AND(C85=""),"",IF(ISNA(VLOOKUP(C85,'Master Sheet'!C$11:BV$188,7,FALSE)),"",VLOOKUP(C85,'Master Sheet'!C$11:BV$188,7,FALSE)))</f>
        <v/>
      </c>
      <c r="N85" s="28" t="str">
        <f>IF(AND(C85=""),"",IF(ISNA(VLOOKUP(C85,'Master Sheet'!C$11:BV$188,48,FALSE)),"",VLOOKUP(C85,'Master Sheet'!C$11:BV$188,48,FALSE)))</f>
        <v/>
      </c>
      <c r="O85" s="28" t="str">
        <f>IF(AND(C85=""),"",IF(ISNA(VLOOKUP(C85,'Master Sheet'!C$11:BV$188,7,FALSE)),"",VLOOKUP(C85,'Master Sheet'!C$11:BV$188,7,FALSE)))</f>
        <v/>
      </c>
      <c r="P85" s="28" t="str">
        <f>IF(AND(C85=""),"",IF(ISNA(VLOOKUP(C85,'Master Sheet'!C$11:BV$188,55,FALSE)),"",VLOOKUP(C85,'Master Sheet'!C$11:BV$188,55,FALSE)))</f>
        <v/>
      </c>
      <c r="Q85" s="28" t="str">
        <f>IF(AND(C85=""),"",IF(ISNA(VLOOKUP(C85,'Master Sheet'!C$11:BV$188,56,FALSE)),"",VLOOKUP(C85,'Master Sheet'!C$11:BV$188,56,FALSE)))</f>
        <v/>
      </c>
      <c r="R85" s="28" t="str">
        <f>IF(AND(C85=""),"",IF(ISNA(VLOOKUP(C85,'Master Sheet'!C$11:BV$188,62,FALSE)),"",VLOOKUP(C85,'Master Sheet'!C$11:BV$188,62,FALSE)))</f>
        <v/>
      </c>
      <c r="S85" s="21" t="str">
        <f>IF(AND(C85=""),"",IF(ISNA(VLOOKUP(C85,'Master Sheet'!C$11:BV$188,63,FALSE)),"",VLOOKUP(C85,'Master Sheet'!C$11:BV$188,63,FALSE)))</f>
        <v/>
      </c>
      <c r="T85" s="28" t="str">
        <f>IF(AND(C85=""),"",IF(ISNA(VLOOKUP(C85,'Master Sheet'!C$11:BV$188,69,FALSE)),"",VLOOKUP(C85,'Master Sheet'!C$11:BV$188,69,FALSE)))</f>
        <v/>
      </c>
      <c r="U85" s="21" t="str">
        <f>IF(AND(C85=""),"",IF(ISNA(VLOOKUP(C85,'Master Sheet'!C$11:BV$188,70,FALSE)),"",VLOOKUP(C85,'Master Sheet'!C$11:BV$188,70,FALSE)))</f>
        <v/>
      </c>
    </row>
    <row r="86" spans="1:21" ht="18.2" customHeight="1" x14ac:dyDescent="0.25">
      <c r="A86" s="12">
        <v>78</v>
      </c>
      <c r="B86" s="50" t="str">
        <f>IF(AND(C86=""),"",IF(ISNA(VLOOKUP(A86,'Master Sheet'!A$11:BY$187,2,FALSE)),"",VLOOKUP(A86,'Master Sheet'!A$11:BY$187,2,FALSE)))</f>
        <v/>
      </c>
      <c r="C86" s="20" t="str">
        <f>IF(AND('Master Sheet'!C88=""),"",'Master Sheet'!C88)</f>
        <v/>
      </c>
      <c r="D86" s="21" t="str">
        <f>IF(AND(C86=""),"",IF(ISNA(VLOOKUP(C86,'Master Sheet'!C$11:BV$188,13,FALSE)),"",VLOOKUP(C86,'Master Sheet'!C$11:BV$188,13,FALSE)))</f>
        <v/>
      </c>
      <c r="E86" s="21" t="str">
        <f>IF(AND(C86=""),"",IF(ISNA(VLOOKUP(C86,'Master Sheet'!C$11:BV$188,7,FALSE)),"",VLOOKUP(C86,'Master Sheet'!C$11:BV$188,7,FALSE)))</f>
        <v/>
      </c>
      <c r="F86" s="21" t="str">
        <f>IF(AND(C86=""),"",IF(ISNA(VLOOKUP(C86,'Master Sheet'!C$11:BV$188,20,FALSE)),"",VLOOKUP(C86,'Master Sheet'!C$11:BV$188,20,FALSE)))</f>
        <v/>
      </c>
      <c r="G86" s="28" t="str">
        <f>IF(AND(C86=""),"",IF(ISNA(VLOOKUP(C86,'Master Sheet'!C$11:BV$188,7,FALSE)),"",VLOOKUP(C86,'Master Sheet'!C$11:BV$188,7,FALSE)))</f>
        <v/>
      </c>
      <c r="H86" s="21" t="str">
        <f>IF(AND(C86=""),"",IF(ISNA(VLOOKUP(C86,'Master Sheet'!C$11:BV$188,27,FALSE)),"",VLOOKUP(C86,'Master Sheet'!C$11:BV$188,27,FALSE)))</f>
        <v/>
      </c>
      <c r="I86" s="28" t="str">
        <f>IF(AND(C86=""),"",IF(ISNA(VLOOKUP(C86,'Master Sheet'!C$11:BV$188,7,FALSE)),"",VLOOKUP(C86,'Master Sheet'!C$11:BV$188,7,FALSE)))</f>
        <v/>
      </c>
      <c r="J86" s="21" t="str">
        <f>IF(AND(C86=""),"",IF(ISNA(VLOOKUP(C86,'Master Sheet'!C$11:BV$188,34,FALSE)),"",VLOOKUP(C86,'Master Sheet'!C$11:BV$188,34,FALSE)))</f>
        <v/>
      </c>
      <c r="K86" s="28" t="str">
        <f>IF(AND(C86=""),"",IF(ISNA(VLOOKUP(C86,'Master Sheet'!C$11:BV$188,7,FALSE)),"",VLOOKUP(C86,'Master Sheet'!C$11:BV$188,7,FALSE)))</f>
        <v/>
      </c>
      <c r="L86" s="21" t="str">
        <f>IF(AND(C86=""),"",IF(ISNA(VLOOKUP(C86,'Master Sheet'!C$11:BV$188,41,FALSE)),"",VLOOKUP(C86,'Master Sheet'!C$11:BV$188,41,FALSE)))</f>
        <v/>
      </c>
      <c r="M86" s="29" t="str">
        <f>IF(AND(C86=""),"",IF(ISNA(VLOOKUP(C86,'Master Sheet'!C$11:BV$188,7,FALSE)),"",VLOOKUP(C86,'Master Sheet'!C$11:BV$188,7,FALSE)))</f>
        <v/>
      </c>
      <c r="N86" s="28" t="str">
        <f>IF(AND(C86=""),"",IF(ISNA(VLOOKUP(C86,'Master Sheet'!C$11:BV$188,48,FALSE)),"",VLOOKUP(C86,'Master Sheet'!C$11:BV$188,48,FALSE)))</f>
        <v/>
      </c>
      <c r="O86" s="28" t="str">
        <f>IF(AND(C86=""),"",IF(ISNA(VLOOKUP(C86,'Master Sheet'!C$11:BV$188,7,FALSE)),"",VLOOKUP(C86,'Master Sheet'!C$11:BV$188,7,FALSE)))</f>
        <v/>
      </c>
      <c r="P86" s="28" t="str">
        <f>IF(AND(C86=""),"",IF(ISNA(VLOOKUP(C86,'Master Sheet'!C$11:BV$188,55,FALSE)),"",VLOOKUP(C86,'Master Sheet'!C$11:BV$188,55,FALSE)))</f>
        <v/>
      </c>
      <c r="Q86" s="28" t="str">
        <f>IF(AND(C86=""),"",IF(ISNA(VLOOKUP(C86,'Master Sheet'!C$11:BV$188,56,FALSE)),"",VLOOKUP(C86,'Master Sheet'!C$11:BV$188,56,FALSE)))</f>
        <v/>
      </c>
      <c r="R86" s="28" t="str">
        <f>IF(AND(C86=""),"",IF(ISNA(VLOOKUP(C86,'Master Sheet'!C$11:BV$188,62,FALSE)),"",VLOOKUP(C86,'Master Sheet'!C$11:BV$188,62,FALSE)))</f>
        <v/>
      </c>
      <c r="S86" s="21" t="str">
        <f>IF(AND(C86=""),"",IF(ISNA(VLOOKUP(C86,'Master Sheet'!C$11:BV$188,63,FALSE)),"",VLOOKUP(C86,'Master Sheet'!C$11:BV$188,63,FALSE)))</f>
        <v/>
      </c>
      <c r="T86" s="28" t="str">
        <f>IF(AND(C86=""),"",IF(ISNA(VLOOKUP(C86,'Master Sheet'!C$11:BV$188,69,FALSE)),"",VLOOKUP(C86,'Master Sheet'!C$11:BV$188,69,FALSE)))</f>
        <v/>
      </c>
      <c r="U86" s="21" t="str">
        <f>IF(AND(C86=""),"",IF(ISNA(VLOOKUP(C86,'Master Sheet'!C$11:BV$188,70,FALSE)),"",VLOOKUP(C86,'Master Sheet'!C$11:BV$188,70,FALSE)))</f>
        <v/>
      </c>
    </row>
    <row r="87" spans="1:21" ht="18.600000000000001" customHeight="1" x14ac:dyDescent="0.25">
      <c r="A87" s="12">
        <v>79</v>
      </c>
      <c r="B87" s="50" t="str">
        <f>IF(AND(C87=""),"",IF(ISNA(VLOOKUP(A87,'Master Sheet'!A$11:BY$187,2,FALSE)),"",VLOOKUP(A87,'Master Sheet'!A$11:BY$187,2,FALSE)))</f>
        <v/>
      </c>
      <c r="C87" s="20" t="str">
        <f>IF(AND('Master Sheet'!C89=""),"",'Master Sheet'!C89)</f>
        <v/>
      </c>
      <c r="D87" s="21" t="str">
        <f>IF(AND(C87=""),"",IF(ISNA(VLOOKUP(C87,'Master Sheet'!C$11:BV$188,13,FALSE)),"",VLOOKUP(C87,'Master Sheet'!C$11:BV$188,13,FALSE)))</f>
        <v/>
      </c>
      <c r="E87" s="21" t="str">
        <f>IF(AND(C87=""),"",IF(ISNA(VLOOKUP(C87,'Master Sheet'!C$11:BV$188,7,FALSE)),"",VLOOKUP(C87,'Master Sheet'!C$11:BV$188,7,FALSE)))</f>
        <v/>
      </c>
      <c r="F87" s="21" t="str">
        <f>IF(AND(C87=""),"",IF(ISNA(VLOOKUP(C87,'Master Sheet'!C$11:BV$188,20,FALSE)),"",VLOOKUP(C87,'Master Sheet'!C$11:BV$188,20,FALSE)))</f>
        <v/>
      </c>
      <c r="G87" s="28" t="str">
        <f>IF(AND(C87=""),"",IF(ISNA(VLOOKUP(C87,'Master Sheet'!C$11:BV$188,7,FALSE)),"",VLOOKUP(C87,'Master Sheet'!C$11:BV$188,7,FALSE)))</f>
        <v/>
      </c>
      <c r="H87" s="21" t="str">
        <f>IF(AND(C87=""),"",IF(ISNA(VLOOKUP(C87,'Master Sheet'!C$11:BV$188,27,FALSE)),"",VLOOKUP(C87,'Master Sheet'!C$11:BV$188,27,FALSE)))</f>
        <v/>
      </c>
      <c r="I87" s="28" t="str">
        <f>IF(AND(C87=""),"",IF(ISNA(VLOOKUP(C87,'Master Sheet'!C$11:BV$188,7,FALSE)),"",VLOOKUP(C87,'Master Sheet'!C$11:BV$188,7,FALSE)))</f>
        <v/>
      </c>
      <c r="J87" s="21" t="str">
        <f>IF(AND(C87=""),"",IF(ISNA(VLOOKUP(C87,'Master Sheet'!C$11:BV$188,34,FALSE)),"",VLOOKUP(C87,'Master Sheet'!C$11:BV$188,34,FALSE)))</f>
        <v/>
      </c>
      <c r="K87" s="28" t="str">
        <f>IF(AND(C87=""),"",IF(ISNA(VLOOKUP(C87,'Master Sheet'!C$11:BV$188,7,FALSE)),"",VLOOKUP(C87,'Master Sheet'!C$11:BV$188,7,FALSE)))</f>
        <v/>
      </c>
      <c r="L87" s="21" t="str">
        <f>IF(AND(C87=""),"",IF(ISNA(VLOOKUP(C87,'Master Sheet'!C$11:BV$188,41,FALSE)),"",VLOOKUP(C87,'Master Sheet'!C$11:BV$188,41,FALSE)))</f>
        <v/>
      </c>
      <c r="M87" s="29" t="str">
        <f>IF(AND(C87=""),"",IF(ISNA(VLOOKUP(C87,'Master Sheet'!C$11:BV$188,7,FALSE)),"",VLOOKUP(C87,'Master Sheet'!C$11:BV$188,7,FALSE)))</f>
        <v/>
      </c>
      <c r="N87" s="28" t="str">
        <f>IF(AND(C87=""),"",IF(ISNA(VLOOKUP(C87,'Master Sheet'!C$11:BV$188,48,FALSE)),"",VLOOKUP(C87,'Master Sheet'!C$11:BV$188,48,FALSE)))</f>
        <v/>
      </c>
      <c r="O87" s="28" t="str">
        <f>IF(AND(C87=""),"",IF(ISNA(VLOOKUP(C87,'Master Sheet'!C$11:BV$188,7,FALSE)),"",VLOOKUP(C87,'Master Sheet'!C$11:BV$188,7,FALSE)))</f>
        <v/>
      </c>
      <c r="P87" s="28" t="str">
        <f>IF(AND(C87=""),"",IF(ISNA(VLOOKUP(C87,'Master Sheet'!C$11:BV$188,55,FALSE)),"",VLOOKUP(C87,'Master Sheet'!C$11:BV$188,55,FALSE)))</f>
        <v/>
      </c>
      <c r="Q87" s="28" t="str">
        <f>IF(AND(C87=""),"",IF(ISNA(VLOOKUP(C87,'Master Sheet'!C$11:BV$188,56,FALSE)),"",VLOOKUP(C87,'Master Sheet'!C$11:BV$188,56,FALSE)))</f>
        <v/>
      </c>
      <c r="R87" s="28" t="str">
        <f>IF(AND(C87=""),"",IF(ISNA(VLOOKUP(C87,'Master Sheet'!C$11:BV$188,62,FALSE)),"",VLOOKUP(C87,'Master Sheet'!C$11:BV$188,62,FALSE)))</f>
        <v/>
      </c>
      <c r="S87" s="21" t="str">
        <f>IF(AND(C87=""),"",IF(ISNA(VLOOKUP(C87,'Master Sheet'!C$11:BV$188,63,FALSE)),"",VLOOKUP(C87,'Master Sheet'!C$11:BV$188,63,FALSE)))</f>
        <v/>
      </c>
      <c r="T87" s="28" t="str">
        <f>IF(AND(C87=""),"",IF(ISNA(VLOOKUP(C87,'Master Sheet'!C$11:BV$188,69,FALSE)),"",VLOOKUP(C87,'Master Sheet'!C$11:BV$188,69,FALSE)))</f>
        <v/>
      </c>
      <c r="U87" s="21" t="str">
        <f>IF(AND(C87=""),"",IF(ISNA(VLOOKUP(C87,'Master Sheet'!C$11:BV$188,70,FALSE)),"",VLOOKUP(C87,'Master Sheet'!C$11:BV$188,70,FALSE)))</f>
        <v/>
      </c>
    </row>
    <row r="88" spans="1:21" ht="18.600000000000001" customHeight="1" x14ac:dyDescent="0.25">
      <c r="A88" s="12">
        <v>80</v>
      </c>
      <c r="B88" s="50" t="str">
        <f>IF(AND(C88=""),"",IF(ISNA(VLOOKUP(A88,'Master Sheet'!A$11:BY$187,2,FALSE)),"",VLOOKUP(A88,'Master Sheet'!A$11:BY$187,2,FALSE)))</f>
        <v/>
      </c>
      <c r="C88" s="20" t="str">
        <f>IF(AND('Master Sheet'!C90=""),"",'Master Sheet'!C90)</f>
        <v/>
      </c>
      <c r="D88" s="21" t="str">
        <f>IF(AND(C88=""),"",IF(ISNA(VLOOKUP(C88,'Master Sheet'!C$11:BV$188,13,FALSE)),"",VLOOKUP(C88,'Master Sheet'!C$11:BV$188,13,FALSE)))</f>
        <v/>
      </c>
      <c r="E88" s="21" t="str">
        <f>IF(AND(C88=""),"",IF(ISNA(VLOOKUP(C88,'Master Sheet'!C$11:BV$188,7,FALSE)),"",VLOOKUP(C88,'Master Sheet'!C$11:BV$188,7,FALSE)))</f>
        <v/>
      </c>
      <c r="F88" s="21" t="str">
        <f>IF(AND(C88=""),"",IF(ISNA(VLOOKUP(C88,'Master Sheet'!C$11:BV$188,20,FALSE)),"",VLOOKUP(C88,'Master Sheet'!C$11:BV$188,20,FALSE)))</f>
        <v/>
      </c>
      <c r="G88" s="28" t="str">
        <f>IF(AND(C88=""),"",IF(ISNA(VLOOKUP(C88,'Master Sheet'!C$11:BV$188,7,FALSE)),"",VLOOKUP(C88,'Master Sheet'!C$11:BV$188,7,FALSE)))</f>
        <v/>
      </c>
      <c r="H88" s="21" t="str">
        <f>IF(AND(C88=""),"",IF(ISNA(VLOOKUP(C88,'Master Sheet'!C$11:BV$188,27,FALSE)),"",VLOOKUP(C88,'Master Sheet'!C$11:BV$188,27,FALSE)))</f>
        <v/>
      </c>
      <c r="I88" s="28" t="str">
        <f>IF(AND(C88=""),"",IF(ISNA(VLOOKUP(C88,'Master Sheet'!C$11:BV$188,7,FALSE)),"",VLOOKUP(C88,'Master Sheet'!C$11:BV$188,7,FALSE)))</f>
        <v/>
      </c>
      <c r="J88" s="21" t="str">
        <f>IF(AND(C88=""),"",IF(ISNA(VLOOKUP(C88,'Master Sheet'!C$11:BV$188,34,FALSE)),"",VLOOKUP(C88,'Master Sheet'!C$11:BV$188,34,FALSE)))</f>
        <v/>
      </c>
      <c r="K88" s="28" t="str">
        <f>IF(AND(C88=""),"",IF(ISNA(VLOOKUP(C88,'Master Sheet'!C$11:BV$188,7,FALSE)),"",VLOOKUP(C88,'Master Sheet'!C$11:BV$188,7,FALSE)))</f>
        <v/>
      </c>
      <c r="L88" s="21" t="str">
        <f>IF(AND(C88=""),"",IF(ISNA(VLOOKUP(C88,'Master Sheet'!C$11:BV$188,41,FALSE)),"",VLOOKUP(C88,'Master Sheet'!C$11:BV$188,41,FALSE)))</f>
        <v/>
      </c>
      <c r="M88" s="29" t="str">
        <f>IF(AND(C88=""),"",IF(ISNA(VLOOKUP(C88,'Master Sheet'!C$11:BV$188,7,FALSE)),"",VLOOKUP(C88,'Master Sheet'!C$11:BV$188,7,FALSE)))</f>
        <v/>
      </c>
      <c r="N88" s="28" t="str">
        <f>IF(AND(C88=""),"",IF(ISNA(VLOOKUP(C88,'Master Sheet'!C$11:BV$188,48,FALSE)),"",VLOOKUP(C88,'Master Sheet'!C$11:BV$188,48,FALSE)))</f>
        <v/>
      </c>
      <c r="O88" s="28" t="str">
        <f>IF(AND(C88=""),"",IF(ISNA(VLOOKUP(C88,'Master Sheet'!C$11:BV$188,7,FALSE)),"",VLOOKUP(C88,'Master Sheet'!C$11:BV$188,7,FALSE)))</f>
        <v/>
      </c>
      <c r="P88" s="28" t="str">
        <f>IF(AND(C88=""),"",IF(ISNA(VLOOKUP(C88,'Master Sheet'!C$11:BV$188,55,FALSE)),"",VLOOKUP(C88,'Master Sheet'!C$11:BV$188,55,FALSE)))</f>
        <v/>
      </c>
      <c r="Q88" s="28" t="str">
        <f>IF(AND(C88=""),"",IF(ISNA(VLOOKUP(C88,'Master Sheet'!C$11:BV$188,56,FALSE)),"",VLOOKUP(C88,'Master Sheet'!C$11:BV$188,56,FALSE)))</f>
        <v/>
      </c>
      <c r="R88" s="28" t="str">
        <f>IF(AND(C88=""),"",IF(ISNA(VLOOKUP(C88,'Master Sheet'!C$11:BV$188,62,FALSE)),"",VLOOKUP(C88,'Master Sheet'!C$11:BV$188,62,FALSE)))</f>
        <v/>
      </c>
      <c r="S88" s="21" t="str">
        <f>IF(AND(C88=""),"",IF(ISNA(VLOOKUP(C88,'Master Sheet'!C$11:BV$188,63,FALSE)),"",VLOOKUP(C88,'Master Sheet'!C$11:BV$188,63,FALSE)))</f>
        <v/>
      </c>
      <c r="T88" s="28" t="str">
        <f>IF(AND(C88=""),"",IF(ISNA(VLOOKUP(C88,'Master Sheet'!C$11:BV$188,69,FALSE)),"",VLOOKUP(C88,'Master Sheet'!C$11:BV$188,69,FALSE)))</f>
        <v/>
      </c>
      <c r="U88" s="21" t="str">
        <f>IF(AND(C88=""),"",IF(ISNA(VLOOKUP(C88,'Master Sheet'!C$11:BV$188,70,FALSE)),"",VLOOKUP(C88,'Master Sheet'!C$11:BV$188,70,FALSE)))</f>
        <v/>
      </c>
    </row>
    <row r="89" spans="1:21" ht="18.600000000000001" customHeight="1" x14ac:dyDescent="0.25">
      <c r="A89" s="12">
        <v>81</v>
      </c>
      <c r="B89" s="50" t="str">
        <f>IF(AND(C89=""),"",IF(ISNA(VLOOKUP(A89,'Master Sheet'!A$11:BY$187,2,FALSE)),"",VLOOKUP(A89,'Master Sheet'!A$11:BY$187,2,FALSE)))</f>
        <v/>
      </c>
      <c r="C89" s="20" t="str">
        <f>IF(AND('Master Sheet'!C91=""),"",'Master Sheet'!C91)</f>
        <v/>
      </c>
      <c r="D89" s="21" t="str">
        <f>IF(AND(C89=""),"",IF(ISNA(VLOOKUP(C89,'Master Sheet'!C$11:BV$188,13,FALSE)),"",VLOOKUP(C89,'Master Sheet'!C$11:BV$188,13,FALSE)))</f>
        <v/>
      </c>
      <c r="E89" s="21" t="str">
        <f>IF(AND(C89=""),"",IF(ISNA(VLOOKUP(C89,'Master Sheet'!C$11:BV$188,7,FALSE)),"",VLOOKUP(C89,'Master Sheet'!C$11:BV$188,7,FALSE)))</f>
        <v/>
      </c>
      <c r="F89" s="21" t="str">
        <f>IF(AND(C89=""),"",IF(ISNA(VLOOKUP(C89,'Master Sheet'!C$11:BV$188,20,FALSE)),"",VLOOKUP(C89,'Master Sheet'!C$11:BV$188,20,FALSE)))</f>
        <v/>
      </c>
      <c r="G89" s="28" t="str">
        <f>IF(AND(C89=""),"",IF(ISNA(VLOOKUP(C89,'Master Sheet'!C$11:BV$188,7,FALSE)),"",VLOOKUP(C89,'Master Sheet'!C$11:BV$188,7,FALSE)))</f>
        <v/>
      </c>
      <c r="H89" s="21" t="str">
        <f>IF(AND(C89=""),"",IF(ISNA(VLOOKUP(C89,'Master Sheet'!C$11:BV$188,27,FALSE)),"",VLOOKUP(C89,'Master Sheet'!C$11:BV$188,27,FALSE)))</f>
        <v/>
      </c>
      <c r="I89" s="28" t="str">
        <f>IF(AND(C89=""),"",IF(ISNA(VLOOKUP(C89,'Master Sheet'!C$11:BV$188,7,FALSE)),"",VLOOKUP(C89,'Master Sheet'!C$11:BV$188,7,FALSE)))</f>
        <v/>
      </c>
      <c r="J89" s="21" t="str">
        <f>IF(AND(C89=""),"",IF(ISNA(VLOOKUP(C89,'Master Sheet'!C$11:BV$188,34,FALSE)),"",VLOOKUP(C89,'Master Sheet'!C$11:BV$188,34,FALSE)))</f>
        <v/>
      </c>
      <c r="K89" s="28" t="str">
        <f>IF(AND(C89=""),"",IF(ISNA(VLOOKUP(C89,'Master Sheet'!C$11:BV$188,7,FALSE)),"",VLOOKUP(C89,'Master Sheet'!C$11:BV$188,7,FALSE)))</f>
        <v/>
      </c>
      <c r="L89" s="21" t="str">
        <f>IF(AND(C89=""),"",IF(ISNA(VLOOKUP(C89,'Master Sheet'!C$11:BV$188,41,FALSE)),"",VLOOKUP(C89,'Master Sheet'!C$11:BV$188,41,FALSE)))</f>
        <v/>
      </c>
      <c r="M89" s="29" t="str">
        <f>IF(AND(C89=""),"",IF(ISNA(VLOOKUP(C89,'Master Sheet'!C$11:BV$188,7,FALSE)),"",VLOOKUP(C89,'Master Sheet'!C$11:BV$188,7,FALSE)))</f>
        <v/>
      </c>
      <c r="N89" s="28" t="str">
        <f>IF(AND(C89=""),"",IF(ISNA(VLOOKUP(C89,'Master Sheet'!C$11:BV$188,48,FALSE)),"",VLOOKUP(C89,'Master Sheet'!C$11:BV$188,48,FALSE)))</f>
        <v/>
      </c>
      <c r="O89" s="28" t="str">
        <f>IF(AND(C89=""),"",IF(ISNA(VLOOKUP(C89,'Master Sheet'!C$11:BV$188,7,FALSE)),"",VLOOKUP(C89,'Master Sheet'!C$11:BV$188,7,FALSE)))</f>
        <v/>
      </c>
      <c r="P89" s="28" t="str">
        <f>IF(AND(C89=""),"",IF(ISNA(VLOOKUP(C89,'Master Sheet'!C$11:BV$188,55,FALSE)),"",VLOOKUP(C89,'Master Sheet'!C$11:BV$188,55,FALSE)))</f>
        <v/>
      </c>
      <c r="Q89" s="28" t="str">
        <f>IF(AND(C89=""),"",IF(ISNA(VLOOKUP(C89,'Master Sheet'!C$11:BV$188,56,FALSE)),"",VLOOKUP(C89,'Master Sheet'!C$11:BV$188,56,FALSE)))</f>
        <v/>
      </c>
      <c r="R89" s="28" t="str">
        <f>IF(AND(C89=""),"",IF(ISNA(VLOOKUP(C89,'Master Sheet'!C$11:BV$188,62,FALSE)),"",VLOOKUP(C89,'Master Sheet'!C$11:BV$188,62,FALSE)))</f>
        <v/>
      </c>
      <c r="S89" s="21" t="str">
        <f>IF(AND(C89=""),"",IF(ISNA(VLOOKUP(C89,'Master Sheet'!C$11:BV$188,63,FALSE)),"",VLOOKUP(C89,'Master Sheet'!C$11:BV$188,63,FALSE)))</f>
        <v/>
      </c>
      <c r="T89" s="28" t="str">
        <f>IF(AND(C89=""),"",IF(ISNA(VLOOKUP(C89,'Master Sheet'!C$11:BV$188,69,FALSE)),"",VLOOKUP(C89,'Master Sheet'!C$11:BV$188,69,FALSE)))</f>
        <v/>
      </c>
      <c r="U89" s="21" t="str">
        <f>IF(AND(C89=""),"",IF(ISNA(VLOOKUP(C89,'Master Sheet'!C$11:BV$188,70,FALSE)),"",VLOOKUP(C89,'Master Sheet'!C$11:BV$188,70,FALSE)))</f>
        <v/>
      </c>
    </row>
    <row r="90" spans="1:21" ht="18.600000000000001" customHeight="1" x14ac:dyDescent="0.25">
      <c r="A90" s="12">
        <v>82</v>
      </c>
      <c r="B90" s="50" t="str">
        <f>IF(AND(C90=""),"",IF(ISNA(VLOOKUP(A90,'Master Sheet'!A$11:BY$187,2,FALSE)),"",VLOOKUP(A90,'Master Sheet'!A$11:BY$187,2,FALSE)))</f>
        <v/>
      </c>
      <c r="C90" s="20" t="str">
        <f>IF(AND('Master Sheet'!C92=""),"",'Master Sheet'!C92)</f>
        <v/>
      </c>
      <c r="D90" s="21" t="str">
        <f>IF(AND(C90=""),"",IF(ISNA(VLOOKUP(C90,'Master Sheet'!C$11:BV$188,13,FALSE)),"",VLOOKUP(C90,'Master Sheet'!C$11:BV$188,13,FALSE)))</f>
        <v/>
      </c>
      <c r="E90" s="21" t="str">
        <f>IF(AND(C90=""),"",IF(ISNA(VLOOKUP(C90,'Master Sheet'!C$11:BV$188,7,FALSE)),"",VLOOKUP(C90,'Master Sheet'!C$11:BV$188,7,FALSE)))</f>
        <v/>
      </c>
      <c r="F90" s="21" t="str">
        <f>IF(AND(C90=""),"",IF(ISNA(VLOOKUP(C90,'Master Sheet'!C$11:BV$188,20,FALSE)),"",VLOOKUP(C90,'Master Sheet'!C$11:BV$188,20,FALSE)))</f>
        <v/>
      </c>
      <c r="G90" s="28" t="str">
        <f>IF(AND(C90=""),"",IF(ISNA(VLOOKUP(C90,'Master Sheet'!C$11:BV$188,7,FALSE)),"",VLOOKUP(C90,'Master Sheet'!C$11:BV$188,7,FALSE)))</f>
        <v/>
      </c>
      <c r="H90" s="21" t="str">
        <f>IF(AND(C90=""),"",IF(ISNA(VLOOKUP(C90,'Master Sheet'!C$11:BV$188,27,FALSE)),"",VLOOKUP(C90,'Master Sheet'!C$11:BV$188,27,FALSE)))</f>
        <v/>
      </c>
      <c r="I90" s="28" t="str">
        <f>IF(AND(C90=""),"",IF(ISNA(VLOOKUP(C90,'Master Sheet'!C$11:BV$188,7,FALSE)),"",VLOOKUP(C90,'Master Sheet'!C$11:BV$188,7,FALSE)))</f>
        <v/>
      </c>
      <c r="J90" s="21" t="str">
        <f>IF(AND(C90=""),"",IF(ISNA(VLOOKUP(C90,'Master Sheet'!C$11:BV$188,34,FALSE)),"",VLOOKUP(C90,'Master Sheet'!C$11:BV$188,34,FALSE)))</f>
        <v/>
      </c>
      <c r="K90" s="28" t="str">
        <f>IF(AND(C90=""),"",IF(ISNA(VLOOKUP(C90,'Master Sheet'!C$11:BV$188,7,FALSE)),"",VLOOKUP(C90,'Master Sheet'!C$11:BV$188,7,FALSE)))</f>
        <v/>
      </c>
      <c r="L90" s="21" t="str">
        <f>IF(AND(C90=""),"",IF(ISNA(VLOOKUP(C90,'Master Sheet'!C$11:BV$188,41,FALSE)),"",VLOOKUP(C90,'Master Sheet'!C$11:BV$188,41,FALSE)))</f>
        <v/>
      </c>
      <c r="M90" s="29" t="str">
        <f>IF(AND(C90=""),"",IF(ISNA(VLOOKUP(C90,'Master Sheet'!C$11:BV$188,7,FALSE)),"",VLOOKUP(C90,'Master Sheet'!C$11:BV$188,7,FALSE)))</f>
        <v/>
      </c>
      <c r="N90" s="28" t="str">
        <f>IF(AND(C90=""),"",IF(ISNA(VLOOKUP(C90,'Master Sheet'!C$11:BV$188,48,FALSE)),"",VLOOKUP(C90,'Master Sheet'!C$11:BV$188,48,FALSE)))</f>
        <v/>
      </c>
      <c r="O90" s="28" t="str">
        <f>IF(AND(C90=""),"",IF(ISNA(VLOOKUP(C90,'Master Sheet'!C$11:BV$188,7,FALSE)),"",VLOOKUP(C90,'Master Sheet'!C$11:BV$188,7,FALSE)))</f>
        <v/>
      </c>
      <c r="P90" s="28" t="str">
        <f>IF(AND(C90=""),"",IF(ISNA(VLOOKUP(C90,'Master Sheet'!C$11:BV$188,55,FALSE)),"",VLOOKUP(C90,'Master Sheet'!C$11:BV$188,55,FALSE)))</f>
        <v/>
      </c>
      <c r="Q90" s="28" t="str">
        <f>IF(AND(C90=""),"",IF(ISNA(VLOOKUP(C90,'Master Sheet'!C$11:BV$188,56,FALSE)),"",VLOOKUP(C90,'Master Sheet'!C$11:BV$188,56,FALSE)))</f>
        <v/>
      </c>
      <c r="R90" s="28" t="str">
        <f>IF(AND(C90=""),"",IF(ISNA(VLOOKUP(C90,'Master Sheet'!C$11:BV$188,62,FALSE)),"",VLOOKUP(C90,'Master Sheet'!C$11:BV$188,62,FALSE)))</f>
        <v/>
      </c>
      <c r="S90" s="21" t="str">
        <f>IF(AND(C90=""),"",IF(ISNA(VLOOKUP(C90,'Master Sheet'!C$11:BV$188,63,FALSE)),"",VLOOKUP(C90,'Master Sheet'!C$11:BV$188,63,FALSE)))</f>
        <v/>
      </c>
      <c r="T90" s="28" t="str">
        <f>IF(AND(C90=""),"",IF(ISNA(VLOOKUP(C90,'Master Sheet'!C$11:BV$188,69,FALSE)),"",VLOOKUP(C90,'Master Sheet'!C$11:BV$188,69,FALSE)))</f>
        <v/>
      </c>
      <c r="U90" s="21" t="str">
        <f>IF(AND(C90=""),"",IF(ISNA(VLOOKUP(C90,'Master Sheet'!C$11:BV$188,70,FALSE)),"",VLOOKUP(C90,'Master Sheet'!C$11:BV$188,70,FALSE)))</f>
        <v/>
      </c>
    </row>
    <row r="91" spans="1:21" ht="18.600000000000001" customHeight="1" x14ac:dyDescent="0.25">
      <c r="A91" s="12">
        <v>83</v>
      </c>
      <c r="B91" s="50" t="str">
        <f>IF(AND(C91=""),"",IF(ISNA(VLOOKUP(A91,'Master Sheet'!A$11:BY$187,2,FALSE)),"",VLOOKUP(A91,'Master Sheet'!A$11:BY$187,2,FALSE)))</f>
        <v/>
      </c>
      <c r="C91" s="20" t="str">
        <f>IF(AND('Master Sheet'!C93=""),"",'Master Sheet'!C93)</f>
        <v/>
      </c>
      <c r="D91" s="21" t="str">
        <f>IF(AND(C91=""),"",IF(ISNA(VLOOKUP(C91,'Master Sheet'!C$11:BV$188,13,FALSE)),"",VLOOKUP(C91,'Master Sheet'!C$11:BV$188,13,FALSE)))</f>
        <v/>
      </c>
      <c r="E91" s="21" t="str">
        <f>IF(AND(C91=""),"",IF(ISNA(VLOOKUP(C91,'Master Sheet'!C$11:BV$188,7,FALSE)),"",VLOOKUP(C91,'Master Sheet'!C$11:BV$188,7,FALSE)))</f>
        <v/>
      </c>
      <c r="F91" s="21" t="str">
        <f>IF(AND(C91=""),"",IF(ISNA(VLOOKUP(C91,'Master Sheet'!C$11:BV$188,20,FALSE)),"",VLOOKUP(C91,'Master Sheet'!C$11:BV$188,20,FALSE)))</f>
        <v/>
      </c>
      <c r="G91" s="28" t="str">
        <f>IF(AND(C91=""),"",IF(ISNA(VLOOKUP(C91,'Master Sheet'!C$11:BV$188,7,FALSE)),"",VLOOKUP(C91,'Master Sheet'!C$11:BV$188,7,FALSE)))</f>
        <v/>
      </c>
      <c r="H91" s="21" t="str">
        <f>IF(AND(C91=""),"",IF(ISNA(VLOOKUP(C91,'Master Sheet'!C$11:BV$188,27,FALSE)),"",VLOOKUP(C91,'Master Sheet'!C$11:BV$188,27,FALSE)))</f>
        <v/>
      </c>
      <c r="I91" s="28" t="str">
        <f>IF(AND(C91=""),"",IF(ISNA(VLOOKUP(C91,'Master Sheet'!C$11:BV$188,7,FALSE)),"",VLOOKUP(C91,'Master Sheet'!C$11:BV$188,7,FALSE)))</f>
        <v/>
      </c>
      <c r="J91" s="21" t="str">
        <f>IF(AND(C91=""),"",IF(ISNA(VLOOKUP(C91,'Master Sheet'!C$11:BV$188,34,FALSE)),"",VLOOKUP(C91,'Master Sheet'!C$11:BV$188,34,FALSE)))</f>
        <v/>
      </c>
      <c r="K91" s="28" t="str">
        <f>IF(AND(C91=""),"",IF(ISNA(VLOOKUP(C91,'Master Sheet'!C$11:BV$188,7,FALSE)),"",VLOOKUP(C91,'Master Sheet'!C$11:BV$188,7,FALSE)))</f>
        <v/>
      </c>
      <c r="L91" s="21" t="str">
        <f>IF(AND(C91=""),"",IF(ISNA(VLOOKUP(C91,'Master Sheet'!C$11:BV$188,41,FALSE)),"",VLOOKUP(C91,'Master Sheet'!C$11:BV$188,41,FALSE)))</f>
        <v/>
      </c>
      <c r="M91" s="29" t="str">
        <f>IF(AND(C91=""),"",IF(ISNA(VLOOKUP(C91,'Master Sheet'!C$11:BV$188,7,FALSE)),"",VLOOKUP(C91,'Master Sheet'!C$11:BV$188,7,FALSE)))</f>
        <v/>
      </c>
      <c r="N91" s="28" t="str">
        <f>IF(AND(C91=""),"",IF(ISNA(VLOOKUP(C91,'Master Sheet'!C$11:BV$188,48,FALSE)),"",VLOOKUP(C91,'Master Sheet'!C$11:BV$188,48,FALSE)))</f>
        <v/>
      </c>
      <c r="O91" s="28" t="str">
        <f>IF(AND(C91=""),"",IF(ISNA(VLOOKUP(C91,'Master Sheet'!C$11:BV$188,7,FALSE)),"",VLOOKUP(C91,'Master Sheet'!C$11:BV$188,7,FALSE)))</f>
        <v/>
      </c>
      <c r="P91" s="28" t="str">
        <f>IF(AND(C91=""),"",IF(ISNA(VLOOKUP(C91,'Master Sheet'!C$11:BV$188,55,FALSE)),"",VLOOKUP(C91,'Master Sheet'!C$11:BV$188,55,FALSE)))</f>
        <v/>
      </c>
      <c r="Q91" s="28" t="str">
        <f>IF(AND(C91=""),"",IF(ISNA(VLOOKUP(C91,'Master Sheet'!C$11:BV$188,56,FALSE)),"",VLOOKUP(C91,'Master Sheet'!C$11:BV$188,56,FALSE)))</f>
        <v/>
      </c>
      <c r="R91" s="28" t="str">
        <f>IF(AND(C91=""),"",IF(ISNA(VLOOKUP(C91,'Master Sheet'!C$11:BV$188,62,FALSE)),"",VLOOKUP(C91,'Master Sheet'!C$11:BV$188,62,FALSE)))</f>
        <v/>
      </c>
      <c r="S91" s="21" t="str">
        <f>IF(AND(C91=""),"",IF(ISNA(VLOOKUP(C91,'Master Sheet'!C$11:BV$188,63,FALSE)),"",VLOOKUP(C91,'Master Sheet'!C$11:BV$188,63,FALSE)))</f>
        <v/>
      </c>
      <c r="T91" s="28" t="str">
        <f>IF(AND(C91=""),"",IF(ISNA(VLOOKUP(C91,'Master Sheet'!C$11:BV$188,69,FALSE)),"",VLOOKUP(C91,'Master Sheet'!C$11:BV$188,69,FALSE)))</f>
        <v/>
      </c>
      <c r="U91" s="21" t="str">
        <f>IF(AND(C91=""),"",IF(ISNA(VLOOKUP(C91,'Master Sheet'!C$11:BV$188,70,FALSE)),"",VLOOKUP(C91,'Master Sheet'!C$11:BV$188,70,FALSE)))</f>
        <v/>
      </c>
    </row>
    <row r="92" spans="1:21" ht="18.600000000000001" customHeight="1" x14ac:dyDescent="0.25">
      <c r="A92" s="12">
        <v>84</v>
      </c>
      <c r="B92" s="50" t="str">
        <f>IF(AND(C92=""),"",IF(ISNA(VLOOKUP(A92,'Master Sheet'!A$11:BY$187,2,FALSE)),"",VLOOKUP(A92,'Master Sheet'!A$11:BY$187,2,FALSE)))</f>
        <v/>
      </c>
      <c r="C92" s="20" t="str">
        <f>IF(AND('Master Sheet'!C94=""),"",'Master Sheet'!C94)</f>
        <v/>
      </c>
      <c r="D92" s="21" t="str">
        <f>IF(AND(C92=""),"",IF(ISNA(VLOOKUP(C92,'Master Sheet'!C$11:BV$188,13,FALSE)),"",VLOOKUP(C92,'Master Sheet'!C$11:BV$188,13,FALSE)))</f>
        <v/>
      </c>
      <c r="E92" s="21" t="str">
        <f>IF(AND(C92=""),"",IF(ISNA(VLOOKUP(C92,'Master Sheet'!C$11:BV$188,7,FALSE)),"",VLOOKUP(C92,'Master Sheet'!C$11:BV$188,7,FALSE)))</f>
        <v/>
      </c>
      <c r="F92" s="21" t="str">
        <f>IF(AND(C92=""),"",IF(ISNA(VLOOKUP(C92,'Master Sheet'!C$11:BV$188,20,FALSE)),"",VLOOKUP(C92,'Master Sheet'!C$11:BV$188,20,FALSE)))</f>
        <v/>
      </c>
      <c r="G92" s="28" t="str">
        <f>IF(AND(C92=""),"",IF(ISNA(VLOOKUP(C92,'Master Sheet'!C$11:BV$188,7,FALSE)),"",VLOOKUP(C92,'Master Sheet'!C$11:BV$188,7,FALSE)))</f>
        <v/>
      </c>
      <c r="H92" s="21" t="str">
        <f>IF(AND(C92=""),"",IF(ISNA(VLOOKUP(C92,'Master Sheet'!C$11:BV$188,27,FALSE)),"",VLOOKUP(C92,'Master Sheet'!C$11:BV$188,27,FALSE)))</f>
        <v/>
      </c>
      <c r="I92" s="28" t="str">
        <f>IF(AND(C92=""),"",IF(ISNA(VLOOKUP(C92,'Master Sheet'!C$11:BV$188,7,FALSE)),"",VLOOKUP(C92,'Master Sheet'!C$11:BV$188,7,FALSE)))</f>
        <v/>
      </c>
      <c r="J92" s="21" t="str">
        <f>IF(AND(C92=""),"",IF(ISNA(VLOOKUP(C92,'Master Sheet'!C$11:BV$188,34,FALSE)),"",VLOOKUP(C92,'Master Sheet'!C$11:BV$188,34,FALSE)))</f>
        <v/>
      </c>
      <c r="K92" s="28" t="str">
        <f>IF(AND(C92=""),"",IF(ISNA(VLOOKUP(C92,'Master Sheet'!C$11:BV$188,7,FALSE)),"",VLOOKUP(C92,'Master Sheet'!C$11:BV$188,7,FALSE)))</f>
        <v/>
      </c>
      <c r="L92" s="21" t="str">
        <f>IF(AND(C92=""),"",IF(ISNA(VLOOKUP(C92,'Master Sheet'!C$11:BV$188,41,FALSE)),"",VLOOKUP(C92,'Master Sheet'!C$11:BV$188,41,FALSE)))</f>
        <v/>
      </c>
      <c r="M92" s="29" t="str">
        <f>IF(AND(C92=""),"",IF(ISNA(VLOOKUP(C92,'Master Sheet'!C$11:BV$188,7,FALSE)),"",VLOOKUP(C92,'Master Sheet'!C$11:BV$188,7,FALSE)))</f>
        <v/>
      </c>
      <c r="N92" s="28" t="str">
        <f>IF(AND(C92=""),"",IF(ISNA(VLOOKUP(C92,'Master Sheet'!C$11:BV$188,48,FALSE)),"",VLOOKUP(C92,'Master Sheet'!C$11:BV$188,48,FALSE)))</f>
        <v/>
      </c>
      <c r="O92" s="28" t="str">
        <f>IF(AND(C92=""),"",IF(ISNA(VLOOKUP(C92,'Master Sheet'!C$11:BV$188,7,FALSE)),"",VLOOKUP(C92,'Master Sheet'!C$11:BV$188,7,FALSE)))</f>
        <v/>
      </c>
      <c r="P92" s="28" t="str">
        <f>IF(AND(C92=""),"",IF(ISNA(VLOOKUP(C92,'Master Sheet'!C$11:BV$188,55,FALSE)),"",VLOOKUP(C92,'Master Sheet'!C$11:BV$188,55,FALSE)))</f>
        <v/>
      </c>
      <c r="Q92" s="28" t="str">
        <f>IF(AND(C92=""),"",IF(ISNA(VLOOKUP(C92,'Master Sheet'!C$11:BV$188,56,FALSE)),"",VLOOKUP(C92,'Master Sheet'!C$11:BV$188,56,FALSE)))</f>
        <v/>
      </c>
      <c r="R92" s="28" t="str">
        <f>IF(AND(C92=""),"",IF(ISNA(VLOOKUP(C92,'Master Sheet'!C$11:BV$188,62,FALSE)),"",VLOOKUP(C92,'Master Sheet'!C$11:BV$188,62,FALSE)))</f>
        <v/>
      </c>
      <c r="S92" s="21" t="str">
        <f>IF(AND(C92=""),"",IF(ISNA(VLOOKUP(C92,'Master Sheet'!C$11:BV$188,63,FALSE)),"",VLOOKUP(C92,'Master Sheet'!C$11:BV$188,63,FALSE)))</f>
        <v/>
      </c>
      <c r="T92" s="28" t="str">
        <f>IF(AND(C92=""),"",IF(ISNA(VLOOKUP(C92,'Master Sheet'!C$11:BV$188,69,FALSE)),"",VLOOKUP(C92,'Master Sheet'!C$11:BV$188,69,FALSE)))</f>
        <v/>
      </c>
      <c r="U92" s="21" t="str">
        <f>IF(AND(C92=""),"",IF(ISNA(VLOOKUP(C92,'Master Sheet'!C$11:BV$188,70,FALSE)),"",VLOOKUP(C92,'Master Sheet'!C$11:BV$188,70,FALSE)))</f>
        <v/>
      </c>
    </row>
    <row r="93" spans="1:21" ht="18.600000000000001" customHeight="1" x14ac:dyDescent="0.25">
      <c r="A93" s="12">
        <v>85</v>
      </c>
      <c r="B93" s="50" t="str">
        <f>IF(AND(C93=""),"",IF(ISNA(VLOOKUP(A93,'Master Sheet'!A$11:BY$187,2,FALSE)),"",VLOOKUP(A93,'Master Sheet'!A$11:BY$187,2,FALSE)))</f>
        <v/>
      </c>
      <c r="C93" s="20" t="str">
        <f>IF(AND('Master Sheet'!C95=""),"",'Master Sheet'!C95)</f>
        <v/>
      </c>
      <c r="D93" s="21" t="str">
        <f>IF(AND(C93=""),"",IF(ISNA(VLOOKUP(C93,'Master Sheet'!C$11:BV$188,13,FALSE)),"",VLOOKUP(C93,'Master Sheet'!C$11:BV$188,13,FALSE)))</f>
        <v/>
      </c>
      <c r="E93" s="21" t="str">
        <f>IF(AND(C93=""),"",IF(ISNA(VLOOKUP(C93,'Master Sheet'!C$11:BV$188,7,FALSE)),"",VLOOKUP(C93,'Master Sheet'!C$11:BV$188,7,FALSE)))</f>
        <v/>
      </c>
      <c r="F93" s="21" t="str">
        <f>IF(AND(C93=""),"",IF(ISNA(VLOOKUP(C93,'Master Sheet'!C$11:BV$188,20,FALSE)),"",VLOOKUP(C93,'Master Sheet'!C$11:BV$188,20,FALSE)))</f>
        <v/>
      </c>
      <c r="G93" s="28" t="str">
        <f>IF(AND(C93=""),"",IF(ISNA(VLOOKUP(C93,'Master Sheet'!C$11:BV$188,7,FALSE)),"",VLOOKUP(C93,'Master Sheet'!C$11:BV$188,7,FALSE)))</f>
        <v/>
      </c>
      <c r="H93" s="21" t="str">
        <f>IF(AND(C93=""),"",IF(ISNA(VLOOKUP(C93,'Master Sheet'!C$11:BV$188,27,FALSE)),"",VLOOKUP(C93,'Master Sheet'!C$11:BV$188,27,FALSE)))</f>
        <v/>
      </c>
      <c r="I93" s="28" t="str">
        <f>IF(AND(C93=""),"",IF(ISNA(VLOOKUP(C93,'Master Sheet'!C$11:BV$188,7,FALSE)),"",VLOOKUP(C93,'Master Sheet'!C$11:BV$188,7,FALSE)))</f>
        <v/>
      </c>
      <c r="J93" s="21" t="str">
        <f>IF(AND(C93=""),"",IF(ISNA(VLOOKUP(C93,'Master Sheet'!C$11:BV$188,34,FALSE)),"",VLOOKUP(C93,'Master Sheet'!C$11:BV$188,34,FALSE)))</f>
        <v/>
      </c>
      <c r="K93" s="28" t="str">
        <f>IF(AND(C93=""),"",IF(ISNA(VLOOKUP(C93,'Master Sheet'!C$11:BV$188,7,FALSE)),"",VLOOKUP(C93,'Master Sheet'!C$11:BV$188,7,FALSE)))</f>
        <v/>
      </c>
      <c r="L93" s="21" t="str">
        <f>IF(AND(C93=""),"",IF(ISNA(VLOOKUP(C93,'Master Sheet'!C$11:BV$188,41,FALSE)),"",VLOOKUP(C93,'Master Sheet'!C$11:BV$188,41,FALSE)))</f>
        <v/>
      </c>
      <c r="M93" s="29" t="str">
        <f>IF(AND(C93=""),"",IF(ISNA(VLOOKUP(C93,'Master Sheet'!C$11:BV$188,7,FALSE)),"",VLOOKUP(C93,'Master Sheet'!C$11:BV$188,7,FALSE)))</f>
        <v/>
      </c>
      <c r="N93" s="28" t="str">
        <f>IF(AND(C93=""),"",IF(ISNA(VLOOKUP(C93,'Master Sheet'!C$11:BV$188,48,FALSE)),"",VLOOKUP(C93,'Master Sheet'!C$11:BV$188,48,FALSE)))</f>
        <v/>
      </c>
      <c r="O93" s="28" t="str">
        <f>IF(AND(C93=""),"",IF(ISNA(VLOOKUP(C93,'Master Sheet'!C$11:BV$188,7,FALSE)),"",VLOOKUP(C93,'Master Sheet'!C$11:BV$188,7,FALSE)))</f>
        <v/>
      </c>
      <c r="P93" s="28" t="str">
        <f>IF(AND(C93=""),"",IF(ISNA(VLOOKUP(C93,'Master Sheet'!C$11:BV$188,55,FALSE)),"",VLOOKUP(C93,'Master Sheet'!C$11:BV$188,55,FALSE)))</f>
        <v/>
      </c>
      <c r="Q93" s="28" t="str">
        <f>IF(AND(C93=""),"",IF(ISNA(VLOOKUP(C93,'Master Sheet'!C$11:BV$188,56,FALSE)),"",VLOOKUP(C93,'Master Sheet'!C$11:BV$188,56,FALSE)))</f>
        <v/>
      </c>
      <c r="R93" s="28" t="str">
        <f>IF(AND(C93=""),"",IF(ISNA(VLOOKUP(C93,'Master Sheet'!C$11:BV$188,62,FALSE)),"",VLOOKUP(C93,'Master Sheet'!C$11:BV$188,62,FALSE)))</f>
        <v/>
      </c>
      <c r="S93" s="21" t="str">
        <f>IF(AND(C93=""),"",IF(ISNA(VLOOKUP(C93,'Master Sheet'!C$11:BV$188,63,FALSE)),"",VLOOKUP(C93,'Master Sheet'!C$11:BV$188,63,FALSE)))</f>
        <v/>
      </c>
      <c r="T93" s="28" t="str">
        <f>IF(AND(C93=""),"",IF(ISNA(VLOOKUP(C93,'Master Sheet'!C$11:BV$188,69,FALSE)),"",VLOOKUP(C93,'Master Sheet'!C$11:BV$188,69,FALSE)))</f>
        <v/>
      </c>
      <c r="U93" s="21" t="str">
        <f>IF(AND(C93=""),"",IF(ISNA(VLOOKUP(C93,'Master Sheet'!C$11:BV$188,70,FALSE)),"",VLOOKUP(C93,'Master Sheet'!C$11:BV$188,70,FALSE)))</f>
        <v/>
      </c>
    </row>
    <row r="94" spans="1:21" ht="18.600000000000001" customHeight="1" x14ac:dyDescent="0.25">
      <c r="A94" s="12">
        <v>86</v>
      </c>
      <c r="B94" s="50" t="str">
        <f>IF(AND(C94=""),"",IF(ISNA(VLOOKUP(A94,'Master Sheet'!A$11:BY$187,2,FALSE)),"",VLOOKUP(A94,'Master Sheet'!A$11:BY$187,2,FALSE)))</f>
        <v/>
      </c>
      <c r="C94" s="20" t="str">
        <f>IF(AND('Master Sheet'!C96=""),"",'Master Sheet'!C96)</f>
        <v/>
      </c>
      <c r="D94" s="21" t="str">
        <f>IF(AND(C94=""),"",IF(ISNA(VLOOKUP(C94,'Master Sheet'!C$11:BV$188,13,FALSE)),"",VLOOKUP(C94,'Master Sheet'!C$11:BV$188,13,FALSE)))</f>
        <v/>
      </c>
      <c r="E94" s="21" t="str">
        <f>IF(AND(C94=""),"",IF(ISNA(VLOOKUP(C94,'Master Sheet'!C$11:BV$188,7,FALSE)),"",VLOOKUP(C94,'Master Sheet'!C$11:BV$188,7,FALSE)))</f>
        <v/>
      </c>
      <c r="F94" s="21" t="str">
        <f>IF(AND(C94=""),"",IF(ISNA(VLOOKUP(C94,'Master Sheet'!C$11:BV$188,20,FALSE)),"",VLOOKUP(C94,'Master Sheet'!C$11:BV$188,20,FALSE)))</f>
        <v/>
      </c>
      <c r="G94" s="28" t="str">
        <f>IF(AND(C94=""),"",IF(ISNA(VLOOKUP(C94,'Master Sheet'!C$11:BV$188,7,FALSE)),"",VLOOKUP(C94,'Master Sheet'!C$11:BV$188,7,FALSE)))</f>
        <v/>
      </c>
      <c r="H94" s="21" t="str">
        <f>IF(AND(C94=""),"",IF(ISNA(VLOOKUP(C94,'Master Sheet'!C$11:BV$188,27,FALSE)),"",VLOOKUP(C94,'Master Sheet'!C$11:BV$188,27,FALSE)))</f>
        <v/>
      </c>
      <c r="I94" s="28" t="str">
        <f>IF(AND(C94=""),"",IF(ISNA(VLOOKUP(C94,'Master Sheet'!C$11:BV$188,7,FALSE)),"",VLOOKUP(C94,'Master Sheet'!C$11:BV$188,7,FALSE)))</f>
        <v/>
      </c>
      <c r="J94" s="21" t="str">
        <f>IF(AND(C94=""),"",IF(ISNA(VLOOKUP(C94,'Master Sheet'!C$11:BV$188,34,FALSE)),"",VLOOKUP(C94,'Master Sheet'!C$11:BV$188,34,FALSE)))</f>
        <v/>
      </c>
      <c r="K94" s="28" t="str">
        <f>IF(AND(C94=""),"",IF(ISNA(VLOOKUP(C94,'Master Sheet'!C$11:BV$188,7,FALSE)),"",VLOOKUP(C94,'Master Sheet'!C$11:BV$188,7,FALSE)))</f>
        <v/>
      </c>
      <c r="L94" s="21" t="str">
        <f>IF(AND(C94=""),"",IF(ISNA(VLOOKUP(C94,'Master Sheet'!C$11:BV$188,41,FALSE)),"",VLOOKUP(C94,'Master Sheet'!C$11:BV$188,41,FALSE)))</f>
        <v/>
      </c>
      <c r="M94" s="29" t="str">
        <f>IF(AND(C94=""),"",IF(ISNA(VLOOKUP(C94,'Master Sheet'!C$11:BV$188,7,FALSE)),"",VLOOKUP(C94,'Master Sheet'!C$11:BV$188,7,FALSE)))</f>
        <v/>
      </c>
      <c r="N94" s="28" t="str">
        <f>IF(AND(C94=""),"",IF(ISNA(VLOOKUP(C94,'Master Sheet'!C$11:BV$188,48,FALSE)),"",VLOOKUP(C94,'Master Sheet'!C$11:BV$188,48,FALSE)))</f>
        <v/>
      </c>
      <c r="O94" s="28" t="str">
        <f>IF(AND(C94=""),"",IF(ISNA(VLOOKUP(C94,'Master Sheet'!C$11:BV$188,7,FALSE)),"",VLOOKUP(C94,'Master Sheet'!C$11:BV$188,7,FALSE)))</f>
        <v/>
      </c>
      <c r="P94" s="28" t="str">
        <f>IF(AND(C94=""),"",IF(ISNA(VLOOKUP(C94,'Master Sheet'!C$11:BV$188,55,FALSE)),"",VLOOKUP(C94,'Master Sheet'!C$11:BV$188,55,FALSE)))</f>
        <v/>
      </c>
      <c r="Q94" s="28" t="str">
        <f>IF(AND(C94=""),"",IF(ISNA(VLOOKUP(C94,'Master Sheet'!C$11:BV$188,56,FALSE)),"",VLOOKUP(C94,'Master Sheet'!C$11:BV$188,56,FALSE)))</f>
        <v/>
      </c>
      <c r="R94" s="28" t="str">
        <f>IF(AND(C94=""),"",IF(ISNA(VLOOKUP(C94,'Master Sheet'!C$11:BV$188,62,FALSE)),"",VLOOKUP(C94,'Master Sheet'!C$11:BV$188,62,FALSE)))</f>
        <v/>
      </c>
      <c r="S94" s="21" t="str">
        <f>IF(AND(C94=""),"",IF(ISNA(VLOOKUP(C94,'Master Sheet'!C$11:BV$188,63,FALSE)),"",VLOOKUP(C94,'Master Sheet'!C$11:BV$188,63,FALSE)))</f>
        <v/>
      </c>
      <c r="T94" s="28" t="str">
        <f>IF(AND(C94=""),"",IF(ISNA(VLOOKUP(C94,'Master Sheet'!C$11:BV$188,69,FALSE)),"",VLOOKUP(C94,'Master Sheet'!C$11:BV$188,69,FALSE)))</f>
        <v/>
      </c>
      <c r="U94" s="21" t="str">
        <f>IF(AND(C94=""),"",IF(ISNA(VLOOKUP(C94,'Master Sheet'!C$11:BV$188,70,FALSE)),"",VLOOKUP(C94,'Master Sheet'!C$11:BV$188,70,FALSE)))</f>
        <v/>
      </c>
    </row>
    <row r="95" spans="1:21" ht="18.600000000000001" customHeight="1" x14ac:dyDescent="0.25">
      <c r="A95" s="12">
        <v>87</v>
      </c>
      <c r="B95" s="50" t="str">
        <f>IF(AND(C95=""),"",IF(ISNA(VLOOKUP(A95,'Master Sheet'!A$11:BY$187,2,FALSE)),"",VLOOKUP(A95,'Master Sheet'!A$11:BY$187,2,FALSE)))</f>
        <v/>
      </c>
      <c r="C95" s="20" t="str">
        <f>IF(AND('Master Sheet'!C97=""),"",'Master Sheet'!C97)</f>
        <v/>
      </c>
      <c r="D95" s="21" t="str">
        <f>IF(AND(C95=""),"",IF(ISNA(VLOOKUP(C95,'Master Sheet'!C$11:BV$188,13,FALSE)),"",VLOOKUP(C95,'Master Sheet'!C$11:BV$188,13,FALSE)))</f>
        <v/>
      </c>
      <c r="E95" s="21" t="str">
        <f>IF(AND(C95=""),"",IF(ISNA(VLOOKUP(C95,'Master Sheet'!C$11:BV$188,7,FALSE)),"",VLOOKUP(C95,'Master Sheet'!C$11:BV$188,7,FALSE)))</f>
        <v/>
      </c>
      <c r="F95" s="21" t="str">
        <f>IF(AND(C95=""),"",IF(ISNA(VLOOKUP(C95,'Master Sheet'!C$11:BV$188,20,FALSE)),"",VLOOKUP(C95,'Master Sheet'!C$11:BV$188,20,FALSE)))</f>
        <v/>
      </c>
      <c r="G95" s="28" t="str">
        <f>IF(AND(C95=""),"",IF(ISNA(VLOOKUP(C95,'Master Sheet'!C$11:BV$188,7,FALSE)),"",VLOOKUP(C95,'Master Sheet'!C$11:BV$188,7,FALSE)))</f>
        <v/>
      </c>
      <c r="H95" s="21" t="str">
        <f>IF(AND(C95=""),"",IF(ISNA(VLOOKUP(C95,'Master Sheet'!C$11:BV$188,27,FALSE)),"",VLOOKUP(C95,'Master Sheet'!C$11:BV$188,27,FALSE)))</f>
        <v/>
      </c>
      <c r="I95" s="28" t="str">
        <f>IF(AND(C95=""),"",IF(ISNA(VLOOKUP(C95,'Master Sheet'!C$11:BV$188,7,FALSE)),"",VLOOKUP(C95,'Master Sheet'!C$11:BV$188,7,FALSE)))</f>
        <v/>
      </c>
      <c r="J95" s="21" t="str">
        <f>IF(AND(C95=""),"",IF(ISNA(VLOOKUP(C95,'Master Sheet'!C$11:BV$188,34,FALSE)),"",VLOOKUP(C95,'Master Sheet'!C$11:BV$188,34,FALSE)))</f>
        <v/>
      </c>
      <c r="K95" s="28" t="str">
        <f>IF(AND(C95=""),"",IF(ISNA(VLOOKUP(C95,'Master Sheet'!C$11:BV$188,7,FALSE)),"",VLOOKUP(C95,'Master Sheet'!C$11:BV$188,7,FALSE)))</f>
        <v/>
      </c>
      <c r="L95" s="21" t="str">
        <f>IF(AND(C95=""),"",IF(ISNA(VLOOKUP(C95,'Master Sheet'!C$11:BV$188,41,FALSE)),"",VLOOKUP(C95,'Master Sheet'!C$11:BV$188,41,FALSE)))</f>
        <v/>
      </c>
      <c r="M95" s="29" t="str">
        <f>IF(AND(C95=""),"",IF(ISNA(VLOOKUP(C95,'Master Sheet'!C$11:BV$188,7,FALSE)),"",VLOOKUP(C95,'Master Sheet'!C$11:BV$188,7,FALSE)))</f>
        <v/>
      </c>
      <c r="N95" s="28" t="str">
        <f>IF(AND(C95=""),"",IF(ISNA(VLOOKUP(C95,'Master Sheet'!C$11:BV$188,48,FALSE)),"",VLOOKUP(C95,'Master Sheet'!C$11:BV$188,48,FALSE)))</f>
        <v/>
      </c>
      <c r="O95" s="28" t="str">
        <f>IF(AND(C95=""),"",IF(ISNA(VLOOKUP(C95,'Master Sheet'!C$11:BV$188,7,FALSE)),"",VLOOKUP(C95,'Master Sheet'!C$11:BV$188,7,FALSE)))</f>
        <v/>
      </c>
      <c r="P95" s="28" t="str">
        <f>IF(AND(C95=""),"",IF(ISNA(VLOOKUP(C95,'Master Sheet'!C$11:BV$188,55,FALSE)),"",VLOOKUP(C95,'Master Sheet'!C$11:BV$188,55,FALSE)))</f>
        <v/>
      </c>
      <c r="Q95" s="28" t="str">
        <f>IF(AND(C95=""),"",IF(ISNA(VLOOKUP(C95,'Master Sheet'!C$11:BV$188,56,FALSE)),"",VLOOKUP(C95,'Master Sheet'!C$11:BV$188,56,FALSE)))</f>
        <v/>
      </c>
      <c r="R95" s="28" t="str">
        <f>IF(AND(C95=""),"",IF(ISNA(VLOOKUP(C95,'Master Sheet'!C$11:BV$188,62,FALSE)),"",VLOOKUP(C95,'Master Sheet'!C$11:BV$188,62,FALSE)))</f>
        <v/>
      </c>
      <c r="S95" s="21" t="str">
        <f>IF(AND(C95=""),"",IF(ISNA(VLOOKUP(C95,'Master Sheet'!C$11:BV$188,63,FALSE)),"",VLOOKUP(C95,'Master Sheet'!C$11:BV$188,63,FALSE)))</f>
        <v/>
      </c>
      <c r="T95" s="28" t="str">
        <f>IF(AND(C95=""),"",IF(ISNA(VLOOKUP(C95,'Master Sheet'!C$11:BV$188,69,FALSE)),"",VLOOKUP(C95,'Master Sheet'!C$11:BV$188,69,FALSE)))</f>
        <v/>
      </c>
      <c r="U95" s="21" t="str">
        <f>IF(AND(C95=""),"",IF(ISNA(VLOOKUP(C95,'Master Sheet'!C$11:BV$188,70,FALSE)),"",VLOOKUP(C95,'Master Sheet'!C$11:BV$188,70,FALSE)))</f>
        <v/>
      </c>
    </row>
    <row r="96" spans="1:21" ht="18.600000000000001" customHeight="1" x14ac:dyDescent="0.25">
      <c r="A96" s="12">
        <v>88</v>
      </c>
      <c r="B96" s="50" t="str">
        <f>IF(AND(C96=""),"",IF(ISNA(VLOOKUP(A96,'Master Sheet'!A$11:BY$187,2,FALSE)),"",VLOOKUP(A96,'Master Sheet'!A$11:BY$187,2,FALSE)))</f>
        <v/>
      </c>
      <c r="C96" s="20" t="str">
        <f>IF(AND('Master Sheet'!C98=""),"",'Master Sheet'!C98)</f>
        <v/>
      </c>
      <c r="D96" s="21" t="str">
        <f>IF(AND(C96=""),"",IF(ISNA(VLOOKUP(C96,'Master Sheet'!C$11:BV$188,13,FALSE)),"",VLOOKUP(C96,'Master Sheet'!C$11:BV$188,13,FALSE)))</f>
        <v/>
      </c>
      <c r="E96" s="21" t="str">
        <f>IF(AND(C96=""),"",IF(ISNA(VLOOKUP(C96,'Master Sheet'!C$11:BV$188,7,FALSE)),"",VLOOKUP(C96,'Master Sheet'!C$11:BV$188,7,FALSE)))</f>
        <v/>
      </c>
      <c r="F96" s="21" t="str">
        <f>IF(AND(C96=""),"",IF(ISNA(VLOOKUP(C96,'Master Sheet'!C$11:BV$188,20,FALSE)),"",VLOOKUP(C96,'Master Sheet'!C$11:BV$188,20,FALSE)))</f>
        <v/>
      </c>
      <c r="G96" s="28" t="str">
        <f>IF(AND(C96=""),"",IF(ISNA(VLOOKUP(C96,'Master Sheet'!C$11:BV$188,7,FALSE)),"",VLOOKUP(C96,'Master Sheet'!C$11:BV$188,7,FALSE)))</f>
        <v/>
      </c>
      <c r="H96" s="21" t="str">
        <f>IF(AND(C96=""),"",IF(ISNA(VLOOKUP(C96,'Master Sheet'!C$11:BV$188,27,FALSE)),"",VLOOKUP(C96,'Master Sheet'!C$11:BV$188,27,FALSE)))</f>
        <v/>
      </c>
      <c r="I96" s="28" t="str">
        <f>IF(AND(C96=""),"",IF(ISNA(VLOOKUP(C96,'Master Sheet'!C$11:BV$188,7,FALSE)),"",VLOOKUP(C96,'Master Sheet'!C$11:BV$188,7,FALSE)))</f>
        <v/>
      </c>
      <c r="J96" s="21" t="str">
        <f>IF(AND(C96=""),"",IF(ISNA(VLOOKUP(C96,'Master Sheet'!C$11:BV$188,34,FALSE)),"",VLOOKUP(C96,'Master Sheet'!C$11:BV$188,34,FALSE)))</f>
        <v/>
      </c>
      <c r="K96" s="28" t="str">
        <f>IF(AND(C96=""),"",IF(ISNA(VLOOKUP(C96,'Master Sheet'!C$11:BV$188,7,FALSE)),"",VLOOKUP(C96,'Master Sheet'!C$11:BV$188,7,FALSE)))</f>
        <v/>
      </c>
      <c r="L96" s="21" t="str">
        <f>IF(AND(C96=""),"",IF(ISNA(VLOOKUP(C96,'Master Sheet'!C$11:BV$188,41,FALSE)),"",VLOOKUP(C96,'Master Sheet'!C$11:BV$188,41,FALSE)))</f>
        <v/>
      </c>
      <c r="M96" s="29" t="str">
        <f>IF(AND(C96=""),"",IF(ISNA(VLOOKUP(C96,'Master Sheet'!C$11:BV$188,7,FALSE)),"",VLOOKUP(C96,'Master Sheet'!C$11:BV$188,7,FALSE)))</f>
        <v/>
      </c>
      <c r="N96" s="28" t="str">
        <f>IF(AND(C96=""),"",IF(ISNA(VLOOKUP(C96,'Master Sheet'!C$11:BV$188,48,FALSE)),"",VLOOKUP(C96,'Master Sheet'!C$11:BV$188,48,FALSE)))</f>
        <v/>
      </c>
      <c r="O96" s="28" t="str">
        <f>IF(AND(C96=""),"",IF(ISNA(VLOOKUP(C96,'Master Sheet'!C$11:BV$188,7,FALSE)),"",VLOOKUP(C96,'Master Sheet'!C$11:BV$188,7,FALSE)))</f>
        <v/>
      </c>
      <c r="P96" s="28" t="str">
        <f>IF(AND(C96=""),"",IF(ISNA(VLOOKUP(C96,'Master Sheet'!C$11:BV$188,55,FALSE)),"",VLOOKUP(C96,'Master Sheet'!C$11:BV$188,55,FALSE)))</f>
        <v/>
      </c>
      <c r="Q96" s="28" t="str">
        <f>IF(AND(C96=""),"",IF(ISNA(VLOOKUP(C96,'Master Sheet'!C$11:BV$188,56,FALSE)),"",VLOOKUP(C96,'Master Sheet'!C$11:BV$188,56,FALSE)))</f>
        <v/>
      </c>
      <c r="R96" s="28" t="str">
        <f>IF(AND(C96=""),"",IF(ISNA(VLOOKUP(C96,'Master Sheet'!C$11:BV$188,62,FALSE)),"",VLOOKUP(C96,'Master Sheet'!C$11:BV$188,62,FALSE)))</f>
        <v/>
      </c>
      <c r="S96" s="21" t="str">
        <f>IF(AND(C96=""),"",IF(ISNA(VLOOKUP(C96,'Master Sheet'!C$11:BV$188,63,FALSE)),"",VLOOKUP(C96,'Master Sheet'!C$11:BV$188,63,FALSE)))</f>
        <v/>
      </c>
      <c r="T96" s="28" t="str">
        <f>IF(AND(C96=""),"",IF(ISNA(VLOOKUP(C96,'Master Sheet'!C$11:BV$188,69,FALSE)),"",VLOOKUP(C96,'Master Sheet'!C$11:BV$188,69,FALSE)))</f>
        <v/>
      </c>
      <c r="U96" s="21" t="str">
        <f>IF(AND(C96=""),"",IF(ISNA(VLOOKUP(C96,'Master Sheet'!C$11:BV$188,70,FALSE)),"",VLOOKUP(C96,'Master Sheet'!C$11:BV$188,70,FALSE)))</f>
        <v/>
      </c>
    </row>
    <row r="97" spans="1:21" ht="18.600000000000001" customHeight="1" x14ac:dyDescent="0.25">
      <c r="A97" s="12">
        <v>89</v>
      </c>
      <c r="B97" s="50" t="str">
        <f>IF(AND(C97=""),"",IF(ISNA(VLOOKUP(A97,'Master Sheet'!A$11:BY$187,2,FALSE)),"",VLOOKUP(A97,'Master Sheet'!A$11:BY$187,2,FALSE)))</f>
        <v/>
      </c>
      <c r="C97" s="20" t="str">
        <f>IF(AND('Master Sheet'!C99=""),"",'Master Sheet'!C99)</f>
        <v/>
      </c>
      <c r="D97" s="21" t="str">
        <f>IF(AND(C97=""),"",IF(ISNA(VLOOKUP(C97,'Master Sheet'!C$11:BV$188,13,FALSE)),"",VLOOKUP(C97,'Master Sheet'!C$11:BV$188,13,FALSE)))</f>
        <v/>
      </c>
      <c r="E97" s="21" t="str">
        <f>IF(AND(C97=""),"",IF(ISNA(VLOOKUP(C97,'Master Sheet'!C$11:BV$188,7,FALSE)),"",VLOOKUP(C97,'Master Sheet'!C$11:BV$188,7,FALSE)))</f>
        <v/>
      </c>
      <c r="F97" s="21" t="str">
        <f>IF(AND(C97=""),"",IF(ISNA(VLOOKUP(C97,'Master Sheet'!C$11:BV$188,20,FALSE)),"",VLOOKUP(C97,'Master Sheet'!C$11:BV$188,20,FALSE)))</f>
        <v/>
      </c>
      <c r="G97" s="28" t="str">
        <f>IF(AND(C97=""),"",IF(ISNA(VLOOKUP(C97,'Master Sheet'!C$11:BV$188,7,FALSE)),"",VLOOKUP(C97,'Master Sheet'!C$11:BV$188,7,FALSE)))</f>
        <v/>
      </c>
      <c r="H97" s="21" t="str">
        <f>IF(AND(C97=""),"",IF(ISNA(VLOOKUP(C97,'Master Sheet'!C$11:BV$188,27,FALSE)),"",VLOOKUP(C97,'Master Sheet'!C$11:BV$188,27,FALSE)))</f>
        <v/>
      </c>
      <c r="I97" s="28" t="str">
        <f>IF(AND(C97=""),"",IF(ISNA(VLOOKUP(C97,'Master Sheet'!C$11:BV$188,7,FALSE)),"",VLOOKUP(C97,'Master Sheet'!C$11:BV$188,7,FALSE)))</f>
        <v/>
      </c>
      <c r="J97" s="21" t="str">
        <f>IF(AND(C97=""),"",IF(ISNA(VLOOKUP(C97,'Master Sheet'!C$11:BV$188,34,FALSE)),"",VLOOKUP(C97,'Master Sheet'!C$11:BV$188,34,FALSE)))</f>
        <v/>
      </c>
      <c r="K97" s="28" t="str">
        <f>IF(AND(C97=""),"",IF(ISNA(VLOOKUP(C97,'Master Sheet'!C$11:BV$188,7,FALSE)),"",VLOOKUP(C97,'Master Sheet'!C$11:BV$188,7,FALSE)))</f>
        <v/>
      </c>
      <c r="L97" s="21" t="str">
        <f>IF(AND(C97=""),"",IF(ISNA(VLOOKUP(C97,'Master Sheet'!C$11:BV$188,41,FALSE)),"",VLOOKUP(C97,'Master Sheet'!C$11:BV$188,41,FALSE)))</f>
        <v/>
      </c>
      <c r="M97" s="29" t="str">
        <f>IF(AND(C97=""),"",IF(ISNA(VLOOKUP(C97,'Master Sheet'!C$11:BV$188,7,FALSE)),"",VLOOKUP(C97,'Master Sheet'!C$11:BV$188,7,FALSE)))</f>
        <v/>
      </c>
      <c r="N97" s="28" t="str">
        <f>IF(AND(C97=""),"",IF(ISNA(VLOOKUP(C97,'Master Sheet'!C$11:BV$188,48,FALSE)),"",VLOOKUP(C97,'Master Sheet'!C$11:BV$188,48,FALSE)))</f>
        <v/>
      </c>
      <c r="O97" s="28" t="str">
        <f>IF(AND(C97=""),"",IF(ISNA(VLOOKUP(C97,'Master Sheet'!C$11:BV$188,7,FALSE)),"",VLOOKUP(C97,'Master Sheet'!C$11:BV$188,7,FALSE)))</f>
        <v/>
      </c>
      <c r="P97" s="28" t="str">
        <f>IF(AND(C97=""),"",IF(ISNA(VLOOKUP(C97,'Master Sheet'!C$11:BV$188,55,FALSE)),"",VLOOKUP(C97,'Master Sheet'!C$11:BV$188,55,FALSE)))</f>
        <v/>
      </c>
      <c r="Q97" s="28" t="str">
        <f>IF(AND(C97=""),"",IF(ISNA(VLOOKUP(C97,'Master Sheet'!C$11:BV$188,56,FALSE)),"",VLOOKUP(C97,'Master Sheet'!C$11:BV$188,56,FALSE)))</f>
        <v/>
      </c>
      <c r="R97" s="28" t="str">
        <f>IF(AND(C97=""),"",IF(ISNA(VLOOKUP(C97,'Master Sheet'!C$11:BV$188,62,FALSE)),"",VLOOKUP(C97,'Master Sheet'!C$11:BV$188,62,FALSE)))</f>
        <v/>
      </c>
      <c r="S97" s="21" t="str">
        <f>IF(AND(C97=""),"",IF(ISNA(VLOOKUP(C97,'Master Sheet'!C$11:BV$188,63,FALSE)),"",VLOOKUP(C97,'Master Sheet'!C$11:BV$188,63,FALSE)))</f>
        <v/>
      </c>
      <c r="T97" s="28" t="str">
        <f>IF(AND(C97=""),"",IF(ISNA(VLOOKUP(C97,'Master Sheet'!C$11:BV$188,69,FALSE)),"",VLOOKUP(C97,'Master Sheet'!C$11:BV$188,69,FALSE)))</f>
        <v/>
      </c>
      <c r="U97" s="21" t="str">
        <f>IF(AND(C97=""),"",IF(ISNA(VLOOKUP(C97,'Master Sheet'!C$11:BV$188,70,FALSE)),"",VLOOKUP(C97,'Master Sheet'!C$11:BV$188,70,FALSE)))</f>
        <v/>
      </c>
    </row>
    <row r="98" spans="1:21" ht="18.600000000000001" customHeight="1" x14ac:dyDescent="0.25">
      <c r="A98" s="12">
        <v>90</v>
      </c>
      <c r="B98" s="50" t="str">
        <f>IF(AND(C98=""),"",IF(ISNA(VLOOKUP(A98,'Master Sheet'!A$11:BY$187,2,FALSE)),"",VLOOKUP(A98,'Master Sheet'!A$11:BY$187,2,FALSE)))</f>
        <v/>
      </c>
      <c r="C98" s="20" t="str">
        <f>IF(AND('Master Sheet'!C100=""),"",'Master Sheet'!C100)</f>
        <v/>
      </c>
      <c r="D98" s="21" t="str">
        <f>IF(AND(C98=""),"",IF(ISNA(VLOOKUP(C98,'Master Sheet'!C$11:BV$188,13,FALSE)),"",VLOOKUP(C98,'Master Sheet'!C$11:BV$188,13,FALSE)))</f>
        <v/>
      </c>
      <c r="E98" s="21" t="str">
        <f>IF(AND(C98=""),"",IF(ISNA(VLOOKUP(C98,'Master Sheet'!C$11:BV$188,7,FALSE)),"",VLOOKUP(C98,'Master Sheet'!C$11:BV$188,7,FALSE)))</f>
        <v/>
      </c>
      <c r="F98" s="21" t="str">
        <f>IF(AND(C98=""),"",IF(ISNA(VLOOKUP(C98,'Master Sheet'!C$11:BV$188,20,FALSE)),"",VLOOKUP(C98,'Master Sheet'!C$11:BV$188,20,FALSE)))</f>
        <v/>
      </c>
      <c r="G98" s="28" t="str">
        <f>IF(AND(C98=""),"",IF(ISNA(VLOOKUP(C98,'Master Sheet'!C$11:BV$188,7,FALSE)),"",VLOOKUP(C98,'Master Sheet'!C$11:BV$188,7,FALSE)))</f>
        <v/>
      </c>
      <c r="H98" s="21" t="str">
        <f>IF(AND(C98=""),"",IF(ISNA(VLOOKUP(C98,'Master Sheet'!C$11:BV$188,27,FALSE)),"",VLOOKUP(C98,'Master Sheet'!C$11:BV$188,27,FALSE)))</f>
        <v/>
      </c>
      <c r="I98" s="28" t="str">
        <f>IF(AND(C98=""),"",IF(ISNA(VLOOKUP(C98,'Master Sheet'!C$11:BV$188,7,FALSE)),"",VLOOKUP(C98,'Master Sheet'!C$11:BV$188,7,FALSE)))</f>
        <v/>
      </c>
      <c r="J98" s="21" t="str">
        <f>IF(AND(C98=""),"",IF(ISNA(VLOOKUP(C98,'Master Sheet'!C$11:BV$188,34,FALSE)),"",VLOOKUP(C98,'Master Sheet'!C$11:BV$188,34,FALSE)))</f>
        <v/>
      </c>
      <c r="K98" s="28" t="str">
        <f>IF(AND(C98=""),"",IF(ISNA(VLOOKUP(C98,'Master Sheet'!C$11:BV$188,7,FALSE)),"",VLOOKUP(C98,'Master Sheet'!C$11:BV$188,7,FALSE)))</f>
        <v/>
      </c>
      <c r="L98" s="21" t="str">
        <f>IF(AND(C98=""),"",IF(ISNA(VLOOKUP(C98,'Master Sheet'!C$11:BV$188,41,FALSE)),"",VLOOKUP(C98,'Master Sheet'!C$11:BV$188,41,FALSE)))</f>
        <v/>
      </c>
      <c r="M98" s="29" t="str">
        <f>IF(AND(C98=""),"",IF(ISNA(VLOOKUP(C98,'Master Sheet'!C$11:BV$188,7,FALSE)),"",VLOOKUP(C98,'Master Sheet'!C$11:BV$188,7,FALSE)))</f>
        <v/>
      </c>
      <c r="N98" s="28" t="str">
        <f>IF(AND(C98=""),"",IF(ISNA(VLOOKUP(C98,'Master Sheet'!C$11:BV$188,48,FALSE)),"",VLOOKUP(C98,'Master Sheet'!C$11:BV$188,48,FALSE)))</f>
        <v/>
      </c>
      <c r="O98" s="28" t="str">
        <f>IF(AND(C98=""),"",IF(ISNA(VLOOKUP(C98,'Master Sheet'!C$11:BV$188,7,FALSE)),"",VLOOKUP(C98,'Master Sheet'!C$11:BV$188,7,FALSE)))</f>
        <v/>
      </c>
      <c r="P98" s="28" t="str">
        <f>IF(AND(C98=""),"",IF(ISNA(VLOOKUP(C98,'Master Sheet'!C$11:BV$188,55,FALSE)),"",VLOOKUP(C98,'Master Sheet'!C$11:BV$188,55,FALSE)))</f>
        <v/>
      </c>
      <c r="Q98" s="28" t="str">
        <f>IF(AND(C98=""),"",IF(ISNA(VLOOKUP(C98,'Master Sheet'!C$11:BV$188,56,FALSE)),"",VLOOKUP(C98,'Master Sheet'!C$11:BV$188,56,FALSE)))</f>
        <v/>
      </c>
      <c r="R98" s="28" t="str">
        <f>IF(AND(C98=""),"",IF(ISNA(VLOOKUP(C98,'Master Sheet'!C$11:BV$188,62,FALSE)),"",VLOOKUP(C98,'Master Sheet'!C$11:BV$188,62,FALSE)))</f>
        <v/>
      </c>
      <c r="S98" s="21" t="str">
        <f>IF(AND(C98=""),"",IF(ISNA(VLOOKUP(C98,'Master Sheet'!C$11:BV$188,63,FALSE)),"",VLOOKUP(C98,'Master Sheet'!C$11:BV$188,63,FALSE)))</f>
        <v/>
      </c>
      <c r="T98" s="28" t="str">
        <f>IF(AND(C98=""),"",IF(ISNA(VLOOKUP(C98,'Master Sheet'!C$11:BV$188,69,FALSE)),"",VLOOKUP(C98,'Master Sheet'!C$11:BV$188,69,FALSE)))</f>
        <v/>
      </c>
      <c r="U98" s="21" t="str">
        <f>IF(AND(C98=""),"",IF(ISNA(VLOOKUP(C98,'Master Sheet'!C$11:BV$188,70,FALSE)),"",VLOOKUP(C98,'Master Sheet'!C$11:BV$188,70,FALSE)))</f>
        <v/>
      </c>
    </row>
    <row r="99" spans="1:21" ht="18.600000000000001" customHeight="1" x14ac:dyDescent="0.25">
      <c r="A99" s="12">
        <v>91</v>
      </c>
      <c r="B99" s="50" t="str">
        <f>IF(AND(C99=""),"",IF(ISNA(VLOOKUP(A99,'Master Sheet'!A$11:BY$187,2,FALSE)),"",VLOOKUP(A99,'Master Sheet'!A$11:BY$187,2,FALSE)))</f>
        <v/>
      </c>
      <c r="C99" s="20" t="str">
        <f>IF(AND('Master Sheet'!C101=""),"",'Master Sheet'!C101)</f>
        <v/>
      </c>
      <c r="D99" s="21" t="str">
        <f>IF(AND(C99=""),"",IF(ISNA(VLOOKUP(C99,'Master Sheet'!C$11:BV$188,13,FALSE)),"",VLOOKUP(C99,'Master Sheet'!C$11:BV$188,13,FALSE)))</f>
        <v/>
      </c>
      <c r="E99" s="21" t="str">
        <f>IF(AND(C99=""),"",IF(ISNA(VLOOKUP(C99,'Master Sheet'!C$11:BV$188,7,FALSE)),"",VLOOKUP(C99,'Master Sheet'!C$11:BV$188,7,FALSE)))</f>
        <v/>
      </c>
      <c r="F99" s="21" t="str">
        <f>IF(AND(C99=""),"",IF(ISNA(VLOOKUP(C99,'Master Sheet'!C$11:BV$188,20,FALSE)),"",VLOOKUP(C99,'Master Sheet'!C$11:BV$188,20,FALSE)))</f>
        <v/>
      </c>
      <c r="G99" s="28" t="str">
        <f>IF(AND(C99=""),"",IF(ISNA(VLOOKUP(C99,'Master Sheet'!C$11:BV$188,7,FALSE)),"",VLOOKUP(C99,'Master Sheet'!C$11:BV$188,7,FALSE)))</f>
        <v/>
      </c>
      <c r="H99" s="21" t="str">
        <f>IF(AND(C99=""),"",IF(ISNA(VLOOKUP(C99,'Master Sheet'!C$11:BV$188,27,FALSE)),"",VLOOKUP(C99,'Master Sheet'!C$11:BV$188,27,FALSE)))</f>
        <v/>
      </c>
      <c r="I99" s="28" t="str">
        <f>IF(AND(C99=""),"",IF(ISNA(VLOOKUP(C99,'Master Sheet'!C$11:BV$188,7,FALSE)),"",VLOOKUP(C99,'Master Sheet'!C$11:BV$188,7,FALSE)))</f>
        <v/>
      </c>
      <c r="J99" s="21" t="str">
        <f>IF(AND(C99=""),"",IF(ISNA(VLOOKUP(C99,'Master Sheet'!C$11:BV$188,34,FALSE)),"",VLOOKUP(C99,'Master Sheet'!C$11:BV$188,34,FALSE)))</f>
        <v/>
      </c>
      <c r="K99" s="28" t="str">
        <f>IF(AND(C99=""),"",IF(ISNA(VLOOKUP(C99,'Master Sheet'!C$11:BV$188,7,FALSE)),"",VLOOKUP(C99,'Master Sheet'!C$11:BV$188,7,FALSE)))</f>
        <v/>
      </c>
      <c r="L99" s="21" t="str">
        <f>IF(AND(C99=""),"",IF(ISNA(VLOOKUP(C99,'Master Sheet'!C$11:BV$188,41,FALSE)),"",VLOOKUP(C99,'Master Sheet'!C$11:BV$188,41,FALSE)))</f>
        <v/>
      </c>
      <c r="M99" s="29" t="str">
        <f>IF(AND(C99=""),"",IF(ISNA(VLOOKUP(C99,'Master Sheet'!C$11:BV$188,7,FALSE)),"",VLOOKUP(C99,'Master Sheet'!C$11:BV$188,7,FALSE)))</f>
        <v/>
      </c>
      <c r="N99" s="28" t="str">
        <f>IF(AND(C99=""),"",IF(ISNA(VLOOKUP(C99,'Master Sheet'!C$11:BV$188,48,FALSE)),"",VLOOKUP(C99,'Master Sheet'!C$11:BV$188,48,FALSE)))</f>
        <v/>
      </c>
      <c r="O99" s="28" t="str">
        <f>IF(AND(C99=""),"",IF(ISNA(VLOOKUP(C99,'Master Sheet'!C$11:BV$188,7,FALSE)),"",VLOOKUP(C99,'Master Sheet'!C$11:BV$188,7,FALSE)))</f>
        <v/>
      </c>
      <c r="P99" s="28" t="str">
        <f>IF(AND(C99=""),"",IF(ISNA(VLOOKUP(C99,'Master Sheet'!C$11:BV$188,55,FALSE)),"",VLOOKUP(C99,'Master Sheet'!C$11:BV$188,55,FALSE)))</f>
        <v/>
      </c>
      <c r="Q99" s="28" t="str">
        <f>IF(AND(C99=""),"",IF(ISNA(VLOOKUP(C99,'Master Sheet'!C$11:BV$188,56,FALSE)),"",VLOOKUP(C99,'Master Sheet'!C$11:BV$188,56,FALSE)))</f>
        <v/>
      </c>
      <c r="R99" s="28" t="str">
        <f>IF(AND(C99=""),"",IF(ISNA(VLOOKUP(C99,'Master Sheet'!C$11:BV$188,62,FALSE)),"",VLOOKUP(C99,'Master Sheet'!C$11:BV$188,62,FALSE)))</f>
        <v/>
      </c>
      <c r="S99" s="21" t="str">
        <f>IF(AND(C99=""),"",IF(ISNA(VLOOKUP(C99,'Master Sheet'!C$11:BV$188,63,FALSE)),"",VLOOKUP(C99,'Master Sheet'!C$11:BV$188,63,FALSE)))</f>
        <v/>
      </c>
      <c r="T99" s="28" t="str">
        <f>IF(AND(C99=""),"",IF(ISNA(VLOOKUP(C99,'Master Sheet'!C$11:BV$188,69,FALSE)),"",VLOOKUP(C99,'Master Sheet'!C$11:BV$188,69,FALSE)))</f>
        <v/>
      </c>
      <c r="U99" s="21" t="str">
        <f>IF(AND(C99=""),"",IF(ISNA(VLOOKUP(C99,'Master Sheet'!C$11:BV$188,70,FALSE)),"",VLOOKUP(C99,'Master Sheet'!C$11:BV$188,70,FALSE)))</f>
        <v/>
      </c>
    </row>
    <row r="100" spans="1:21" ht="18.600000000000001" customHeight="1" x14ac:dyDescent="0.25">
      <c r="A100" s="12">
        <v>92</v>
      </c>
      <c r="B100" s="50" t="str">
        <f>IF(AND(C100=""),"",IF(ISNA(VLOOKUP(A100,'Master Sheet'!A$11:BY$187,2,FALSE)),"",VLOOKUP(A100,'Master Sheet'!A$11:BY$187,2,FALSE)))</f>
        <v/>
      </c>
      <c r="C100" s="20" t="str">
        <f>IF(AND('Master Sheet'!C102=""),"",'Master Sheet'!C102)</f>
        <v/>
      </c>
      <c r="D100" s="21" t="str">
        <f>IF(AND(C100=""),"",IF(ISNA(VLOOKUP(C100,'Master Sheet'!C$11:BV$188,13,FALSE)),"",VLOOKUP(C100,'Master Sheet'!C$11:BV$188,13,FALSE)))</f>
        <v/>
      </c>
      <c r="E100" s="21" t="str">
        <f>IF(AND(C100=""),"",IF(ISNA(VLOOKUP(C100,'Master Sheet'!C$11:BV$188,7,FALSE)),"",VLOOKUP(C100,'Master Sheet'!C$11:BV$188,7,FALSE)))</f>
        <v/>
      </c>
      <c r="F100" s="21" t="str">
        <f>IF(AND(C100=""),"",IF(ISNA(VLOOKUP(C100,'Master Sheet'!C$11:BV$188,20,FALSE)),"",VLOOKUP(C100,'Master Sheet'!C$11:BV$188,20,FALSE)))</f>
        <v/>
      </c>
      <c r="G100" s="28" t="str">
        <f>IF(AND(C100=""),"",IF(ISNA(VLOOKUP(C100,'Master Sheet'!C$11:BV$188,7,FALSE)),"",VLOOKUP(C100,'Master Sheet'!C$11:BV$188,7,FALSE)))</f>
        <v/>
      </c>
      <c r="H100" s="21" t="str">
        <f>IF(AND(C100=""),"",IF(ISNA(VLOOKUP(C100,'Master Sheet'!C$11:BV$188,27,FALSE)),"",VLOOKUP(C100,'Master Sheet'!C$11:BV$188,27,FALSE)))</f>
        <v/>
      </c>
      <c r="I100" s="28" t="str">
        <f>IF(AND(C100=""),"",IF(ISNA(VLOOKUP(C100,'Master Sheet'!C$11:BV$188,7,FALSE)),"",VLOOKUP(C100,'Master Sheet'!C$11:BV$188,7,FALSE)))</f>
        <v/>
      </c>
      <c r="J100" s="21" t="str">
        <f>IF(AND(C100=""),"",IF(ISNA(VLOOKUP(C100,'Master Sheet'!C$11:BV$188,34,FALSE)),"",VLOOKUP(C100,'Master Sheet'!C$11:BV$188,34,FALSE)))</f>
        <v/>
      </c>
      <c r="K100" s="28" t="str">
        <f>IF(AND(C100=""),"",IF(ISNA(VLOOKUP(C100,'Master Sheet'!C$11:BV$188,7,FALSE)),"",VLOOKUP(C100,'Master Sheet'!C$11:BV$188,7,FALSE)))</f>
        <v/>
      </c>
      <c r="L100" s="21" t="str">
        <f>IF(AND(C100=""),"",IF(ISNA(VLOOKUP(C100,'Master Sheet'!C$11:BV$188,41,FALSE)),"",VLOOKUP(C100,'Master Sheet'!C$11:BV$188,41,FALSE)))</f>
        <v/>
      </c>
      <c r="M100" s="29" t="str">
        <f>IF(AND(C100=""),"",IF(ISNA(VLOOKUP(C100,'Master Sheet'!C$11:BV$188,7,FALSE)),"",VLOOKUP(C100,'Master Sheet'!C$11:BV$188,7,FALSE)))</f>
        <v/>
      </c>
      <c r="N100" s="28" t="str">
        <f>IF(AND(C100=""),"",IF(ISNA(VLOOKUP(C100,'Master Sheet'!C$11:BV$188,48,FALSE)),"",VLOOKUP(C100,'Master Sheet'!C$11:BV$188,48,FALSE)))</f>
        <v/>
      </c>
      <c r="O100" s="28" t="str">
        <f>IF(AND(C100=""),"",IF(ISNA(VLOOKUP(C100,'Master Sheet'!C$11:BV$188,7,FALSE)),"",VLOOKUP(C100,'Master Sheet'!C$11:BV$188,7,FALSE)))</f>
        <v/>
      </c>
      <c r="P100" s="28" t="str">
        <f>IF(AND(C100=""),"",IF(ISNA(VLOOKUP(C100,'Master Sheet'!C$11:BV$188,55,FALSE)),"",VLOOKUP(C100,'Master Sheet'!C$11:BV$188,55,FALSE)))</f>
        <v/>
      </c>
      <c r="Q100" s="28" t="str">
        <f>IF(AND(C100=""),"",IF(ISNA(VLOOKUP(C100,'Master Sheet'!C$11:BV$188,56,FALSE)),"",VLOOKUP(C100,'Master Sheet'!C$11:BV$188,56,FALSE)))</f>
        <v/>
      </c>
      <c r="R100" s="28" t="str">
        <f>IF(AND(C100=""),"",IF(ISNA(VLOOKUP(C100,'Master Sheet'!C$11:BV$188,62,FALSE)),"",VLOOKUP(C100,'Master Sheet'!C$11:BV$188,62,FALSE)))</f>
        <v/>
      </c>
      <c r="S100" s="21" t="str">
        <f>IF(AND(C100=""),"",IF(ISNA(VLOOKUP(C100,'Master Sheet'!C$11:BV$188,63,FALSE)),"",VLOOKUP(C100,'Master Sheet'!C$11:BV$188,63,FALSE)))</f>
        <v/>
      </c>
      <c r="T100" s="28" t="str">
        <f>IF(AND(C100=""),"",IF(ISNA(VLOOKUP(C100,'Master Sheet'!C$11:BV$188,69,FALSE)),"",VLOOKUP(C100,'Master Sheet'!C$11:BV$188,69,FALSE)))</f>
        <v/>
      </c>
      <c r="U100" s="21" t="str">
        <f>IF(AND(C100=""),"",IF(ISNA(VLOOKUP(C100,'Master Sheet'!C$11:BV$188,70,FALSE)),"",VLOOKUP(C100,'Master Sheet'!C$11:BV$188,70,FALSE)))</f>
        <v/>
      </c>
    </row>
    <row r="101" spans="1:21" ht="18.600000000000001" customHeight="1" x14ac:dyDescent="0.25">
      <c r="A101" s="12">
        <v>93</v>
      </c>
      <c r="B101" s="50" t="str">
        <f>IF(AND(C101=""),"",IF(ISNA(VLOOKUP(A101,'Master Sheet'!A$11:BY$187,2,FALSE)),"",VLOOKUP(A101,'Master Sheet'!A$11:BY$187,2,FALSE)))</f>
        <v/>
      </c>
      <c r="C101" s="20" t="str">
        <f>IF(AND('Master Sheet'!C103=""),"",'Master Sheet'!C103)</f>
        <v/>
      </c>
      <c r="D101" s="21" t="str">
        <f>IF(AND(C101=""),"",IF(ISNA(VLOOKUP(C101,'Master Sheet'!C$11:BV$188,13,FALSE)),"",VLOOKUP(C101,'Master Sheet'!C$11:BV$188,13,FALSE)))</f>
        <v/>
      </c>
      <c r="E101" s="21" t="str">
        <f>IF(AND(C101=""),"",IF(ISNA(VLOOKUP(C101,'Master Sheet'!C$11:BV$188,7,FALSE)),"",VLOOKUP(C101,'Master Sheet'!C$11:BV$188,7,FALSE)))</f>
        <v/>
      </c>
      <c r="F101" s="21" t="str">
        <f>IF(AND(C101=""),"",IF(ISNA(VLOOKUP(C101,'Master Sheet'!C$11:BV$188,20,FALSE)),"",VLOOKUP(C101,'Master Sheet'!C$11:BV$188,20,FALSE)))</f>
        <v/>
      </c>
      <c r="G101" s="28" t="str">
        <f>IF(AND(C101=""),"",IF(ISNA(VLOOKUP(C101,'Master Sheet'!C$11:BV$188,7,FALSE)),"",VLOOKUP(C101,'Master Sheet'!C$11:BV$188,7,FALSE)))</f>
        <v/>
      </c>
      <c r="H101" s="21" t="str">
        <f>IF(AND(C101=""),"",IF(ISNA(VLOOKUP(C101,'Master Sheet'!C$11:BV$188,27,FALSE)),"",VLOOKUP(C101,'Master Sheet'!C$11:BV$188,27,FALSE)))</f>
        <v/>
      </c>
      <c r="I101" s="28" t="str">
        <f>IF(AND(C101=""),"",IF(ISNA(VLOOKUP(C101,'Master Sheet'!C$11:BV$188,7,FALSE)),"",VLOOKUP(C101,'Master Sheet'!C$11:BV$188,7,FALSE)))</f>
        <v/>
      </c>
      <c r="J101" s="21" t="str">
        <f>IF(AND(C101=""),"",IF(ISNA(VLOOKUP(C101,'Master Sheet'!C$11:BV$188,34,FALSE)),"",VLOOKUP(C101,'Master Sheet'!C$11:BV$188,34,FALSE)))</f>
        <v/>
      </c>
      <c r="K101" s="28" t="str">
        <f>IF(AND(C101=""),"",IF(ISNA(VLOOKUP(C101,'Master Sheet'!C$11:BV$188,7,FALSE)),"",VLOOKUP(C101,'Master Sheet'!C$11:BV$188,7,FALSE)))</f>
        <v/>
      </c>
      <c r="L101" s="21" t="str">
        <f>IF(AND(C101=""),"",IF(ISNA(VLOOKUP(C101,'Master Sheet'!C$11:BV$188,41,FALSE)),"",VLOOKUP(C101,'Master Sheet'!C$11:BV$188,41,FALSE)))</f>
        <v/>
      </c>
      <c r="M101" s="29" t="str">
        <f>IF(AND(C101=""),"",IF(ISNA(VLOOKUP(C101,'Master Sheet'!C$11:BV$188,7,FALSE)),"",VLOOKUP(C101,'Master Sheet'!C$11:BV$188,7,FALSE)))</f>
        <v/>
      </c>
      <c r="N101" s="28" t="str">
        <f>IF(AND(C101=""),"",IF(ISNA(VLOOKUP(C101,'Master Sheet'!C$11:BV$188,48,FALSE)),"",VLOOKUP(C101,'Master Sheet'!C$11:BV$188,48,FALSE)))</f>
        <v/>
      </c>
      <c r="O101" s="28" t="str">
        <f>IF(AND(C101=""),"",IF(ISNA(VLOOKUP(C101,'Master Sheet'!C$11:BV$188,7,FALSE)),"",VLOOKUP(C101,'Master Sheet'!C$11:BV$188,7,FALSE)))</f>
        <v/>
      </c>
      <c r="P101" s="28" t="str">
        <f>IF(AND(C101=""),"",IF(ISNA(VLOOKUP(C101,'Master Sheet'!C$11:BV$188,55,FALSE)),"",VLOOKUP(C101,'Master Sheet'!C$11:BV$188,55,FALSE)))</f>
        <v/>
      </c>
      <c r="Q101" s="28" t="str">
        <f>IF(AND(C101=""),"",IF(ISNA(VLOOKUP(C101,'Master Sheet'!C$11:BV$188,56,FALSE)),"",VLOOKUP(C101,'Master Sheet'!C$11:BV$188,56,FALSE)))</f>
        <v/>
      </c>
      <c r="R101" s="28" t="str">
        <f>IF(AND(C101=""),"",IF(ISNA(VLOOKUP(C101,'Master Sheet'!C$11:BV$188,62,FALSE)),"",VLOOKUP(C101,'Master Sheet'!C$11:BV$188,62,FALSE)))</f>
        <v/>
      </c>
      <c r="S101" s="21" t="str">
        <f>IF(AND(C101=""),"",IF(ISNA(VLOOKUP(C101,'Master Sheet'!C$11:BV$188,63,FALSE)),"",VLOOKUP(C101,'Master Sheet'!C$11:BV$188,63,FALSE)))</f>
        <v/>
      </c>
      <c r="T101" s="28" t="str">
        <f>IF(AND(C101=""),"",IF(ISNA(VLOOKUP(C101,'Master Sheet'!C$11:BV$188,69,FALSE)),"",VLOOKUP(C101,'Master Sheet'!C$11:BV$188,69,FALSE)))</f>
        <v/>
      </c>
      <c r="U101" s="21" t="str">
        <f>IF(AND(C101=""),"",IF(ISNA(VLOOKUP(C101,'Master Sheet'!C$11:BV$188,70,FALSE)),"",VLOOKUP(C101,'Master Sheet'!C$11:BV$188,70,FALSE)))</f>
        <v/>
      </c>
    </row>
    <row r="102" spans="1:21" ht="18.600000000000001" customHeight="1" x14ac:dyDescent="0.25">
      <c r="A102" s="12">
        <v>94</v>
      </c>
      <c r="B102" s="50" t="str">
        <f>IF(AND(C102=""),"",IF(ISNA(VLOOKUP(A102,'Master Sheet'!A$11:BY$187,2,FALSE)),"",VLOOKUP(A102,'Master Sheet'!A$11:BY$187,2,FALSE)))</f>
        <v/>
      </c>
      <c r="C102" s="20" t="str">
        <f>IF(AND('Master Sheet'!C104=""),"",'Master Sheet'!C104)</f>
        <v/>
      </c>
      <c r="D102" s="21" t="str">
        <f>IF(AND(C102=""),"",IF(ISNA(VLOOKUP(C102,'Master Sheet'!C$11:BV$188,13,FALSE)),"",VLOOKUP(C102,'Master Sheet'!C$11:BV$188,13,FALSE)))</f>
        <v/>
      </c>
      <c r="E102" s="21" t="str">
        <f>IF(AND(C102=""),"",IF(ISNA(VLOOKUP(C102,'Master Sheet'!C$11:BV$188,7,FALSE)),"",VLOOKUP(C102,'Master Sheet'!C$11:BV$188,7,FALSE)))</f>
        <v/>
      </c>
      <c r="F102" s="21" t="str">
        <f>IF(AND(C102=""),"",IF(ISNA(VLOOKUP(C102,'Master Sheet'!C$11:BV$188,20,FALSE)),"",VLOOKUP(C102,'Master Sheet'!C$11:BV$188,20,FALSE)))</f>
        <v/>
      </c>
      <c r="G102" s="28" t="str">
        <f>IF(AND(C102=""),"",IF(ISNA(VLOOKUP(C102,'Master Sheet'!C$11:BV$188,7,FALSE)),"",VLOOKUP(C102,'Master Sheet'!C$11:BV$188,7,FALSE)))</f>
        <v/>
      </c>
      <c r="H102" s="21" t="str">
        <f>IF(AND(C102=""),"",IF(ISNA(VLOOKUP(C102,'Master Sheet'!C$11:BV$188,27,FALSE)),"",VLOOKUP(C102,'Master Sheet'!C$11:BV$188,27,FALSE)))</f>
        <v/>
      </c>
      <c r="I102" s="28" t="str">
        <f>IF(AND(C102=""),"",IF(ISNA(VLOOKUP(C102,'Master Sheet'!C$11:BV$188,7,FALSE)),"",VLOOKUP(C102,'Master Sheet'!C$11:BV$188,7,FALSE)))</f>
        <v/>
      </c>
      <c r="J102" s="21" t="str">
        <f>IF(AND(C102=""),"",IF(ISNA(VLOOKUP(C102,'Master Sheet'!C$11:BV$188,34,FALSE)),"",VLOOKUP(C102,'Master Sheet'!C$11:BV$188,34,FALSE)))</f>
        <v/>
      </c>
      <c r="K102" s="28" t="str">
        <f>IF(AND(C102=""),"",IF(ISNA(VLOOKUP(C102,'Master Sheet'!C$11:BV$188,7,FALSE)),"",VLOOKUP(C102,'Master Sheet'!C$11:BV$188,7,FALSE)))</f>
        <v/>
      </c>
      <c r="L102" s="21" t="str">
        <f>IF(AND(C102=""),"",IF(ISNA(VLOOKUP(C102,'Master Sheet'!C$11:BV$188,41,FALSE)),"",VLOOKUP(C102,'Master Sheet'!C$11:BV$188,41,FALSE)))</f>
        <v/>
      </c>
      <c r="M102" s="29" t="str">
        <f>IF(AND(C102=""),"",IF(ISNA(VLOOKUP(C102,'Master Sheet'!C$11:BV$188,7,FALSE)),"",VLOOKUP(C102,'Master Sheet'!C$11:BV$188,7,FALSE)))</f>
        <v/>
      </c>
      <c r="N102" s="28" t="str">
        <f>IF(AND(C102=""),"",IF(ISNA(VLOOKUP(C102,'Master Sheet'!C$11:BV$188,48,FALSE)),"",VLOOKUP(C102,'Master Sheet'!C$11:BV$188,48,FALSE)))</f>
        <v/>
      </c>
      <c r="O102" s="28" t="str">
        <f>IF(AND(C102=""),"",IF(ISNA(VLOOKUP(C102,'Master Sheet'!C$11:BV$188,7,FALSE)),"",VLOOKUP(C102,'Master Sheet'!C$11:BV$188,7,FALSE)))</f>
        <v/>
      </c>
      <c r="P102" s="28" t="str">
        <f>IF(AND(C102=""),"",IF(ISNA(VLOOKUP(C102,'Master Sheet'!C$11:BV$188,55,FALSE)),"",VLOOKUP(C102,'Master Sheet'!C$11:BV$188,55,FALSE)))</f>
        <v/>
      </c>
      <c r="Q102" s="28" t="str">
        <f>IF(AND(C102=""),"",IF(ISNA(VLOOKUP(C102,'Master Sheet'!C$11:BV$188,56,FALSE)),"",VLOOKUP(C102,'Master Sheet'!C$11:BV$188,56,FALSE)))</f>
        <v/>
      </c>
      <c r="R102" s="28" t="str">
        <f>IF(AND(C102=""),"",IF(ISNA(VLOOKUP(C102,'Master Sheet'!C$11:BV$188,62,FALSE)),"",VLOOKUP(C102,'Master Sheet'!C$11:BV$188,62,FALSE)))</f>
        <v/>
      </c>
      <c r="S102" s="21" t="str">
        <f>IF(AND(C102=""),"",IF(ISNA(VLOOKUP(C102,'Master Sheet'!C$11:BV$188,63,FALSE)),"",VLOOKUP(C102,'Master Sheet'!C$11:BV$188,63,FALSE)))</f>
        <v/>
      </c>
      <c r="T102" s="28" t="str">
        <f>IF(AND(C102=""),"",IF(ISNA(VLOOKUP(C102,'Master Sheet'!C$11:BV$188,69,FALSE)),"",VLOOKUP(C102,'Master Sheet'!C$11:BV$188,69,FALSE)))</f>
        <v/>
      </c>
      <c r="U102" s="21" t="str">
        <f>IF(AND(C102=""),"",IF(ISNA(VLOOKUP(C102,'Master Sheet'!C$11:BV$188,70,FALSE)),"",VLOOKUP(C102,'Master Sheet'!C$11:BV$188,70,FALSE)))</f>
        <v/>
      </c>
    </row>
    <row r="103" spans="1:21" ht="18.600000000000001" customHeight="1" x14ac:dyDescent="0.25">
      <c r="A103" s="12">
        <v>95</v>
      </c>
      <c r="B103" s="50" t="str">
        <f>IF(AND(C103=""),"",IF(ISNA(VLOOKUP(A103,'Master Sheet'!A$11:BY$187,2,FALSE)),"",VLOOKUP(A103,'Master Sheet'!A$11:BY$187,2,FALSE)))</f>
        <v/>
      </c>
      <c r="C103" s="20" t="str">
        <f>IF(AND('Master Sheet'!C105=""),"",'Master Sheet'!C105)</f>
        <v/>
      </c>
      <c r="D103" s="21" t="str">
        <f>IF(AND(C103=""),"",IF(ISNA(VLOOKUP(C103,'Master Sheet'!C$11:BV$188,13,FALSE)),"",VLOOKUP(C103,'Master Sheet'!C$11:BV$188,13,FALSE)))</f>
        <v/>
      </c>
      <c r="E103" s="21" t="str">
        <f>IF(AND(C103=""),"",IF(ISNA(VLOOKUP(C103,'Master Sheet'!C$11:BV$188,7,FALSE)),"",VLOOKUP(C103,'Master Sheet'!C$11:BV$188,7,FALSE)))</f>
        <v/>
      </c>
      <c r="F103" s="21" t="str">
        <f>IF(AND(C103=""),"",IF(ISNA(VLOOKUP(C103,'Master Sheet'!C$11:BV$188,20,FALSE)),"",VLOOKUP(C103,'Master Sheet'!C$11:BV$188,20,FALSE)))</f>
        <v/>
      </c>
      <c r="G103" s="28" t="str">
        <f>IF(AND(C103=""),"",IF(ISNA(VLOOKUP(C103,'Master Sheet'!C$11:BV$188,7,FALSE)),"",VLOOKUP(C103,'Master Sheet'!C$11:BV$188,7,FALSE)))</f>
        <v/>
      </c>
      <c r="H103" s="21" t="str">
        <f>IF(AND(C103=""),"",IF(ISNA(VLOOKUP(C103,'Master Sheet'!C$11:BV$188,27,FALSE)),"",VLOOKUP(C103,'Master Sheet'!C$11:BV$188,27,FALSE)))</f>
        <v/>
      </c>
      <c r="I103" s="28" t="str">
        <f>IF(AND(C103=""),"",IF(ISNA(VLOOKUP(C103,'Master Sheet'!C$11:BV$188,7,FALSE)),"",VLOOKUP(C103,'Master Sheet'!C$11:BV$188,7,FALSE)))</f>
        <v/>
      </c>
      <c r="J103" s="21" t="str">
        <f>IF(AND(C103=""),"",IF(ISNA(VLOOKUP(C103,'Master Sheet'!C$11:BV$188,34,FALSE)),"",VLOOKUP(C103,'Master Sheet'!C$11:BV$188,34,FALSE)))</f>
        <v/>
      </c>
      <c r="K103" s="28" t="str">
        <f>IF(AND(C103=""),"",IF(ISNA(VLOOKUP(C103,'Master Sheet'!C$11:BV$188,7,FALSE)),"",VLOOKUP(C103,'Master Sheet'!C$11:BV$188,7,FALSE)))</f>
        <v/>
      </c>
      <c r="L103" s="21" t="str">
        <f>IF(AND(C103=""),"",IF(ISNA(VLOOKUP(C103,'Master Sheet'!C$11:BV$188,41,FALSE)),"",VLOOKUP(C103,'Master Sheet'!C$11:BV$188,41,FALSE)))</f>
        <v/>
      </c>
      <c r="M103" s="29" t="str">
        <f>IF(AND(C103=""),"",IF(ISNA(VLOOKUP(C103,'Master Sheet'!C$11:BV$188,7,FALSE)),"",VLOOKUP(C103,'Master Sheet'!C$11:BV$188,7,FALSE)))</f>
        <v/>
      </c>
      <c r="N103" s="28" t="str">
        <f>IF(AND(C103=""),"",IF(ISNA(VLOOKUP(C103,'Master Sheet'!C$11:BV$188,48,FALSE)),"",VLOOKUP(C103,'Master Sheet'!C$11:BV$188,48,FALSE)))</f>
        <v/>
      </c>
      <c r="O103" s="28" t="str">
        <f>IF(AND(C103=""),"",IF(ISNA(VLOOKUP(C103,'Master Sheet'!C$11:BV$188,7,FALSE)),"",VLOOKUP(C103,'Master Sheet'!C$11:BV$188,7,FALSE)))</f>
        <v/>
      </c>
      <c r="P103" s="28" t="str">
        <f>IF(AND(C103=""),"",IF(ISNA(VLOOKUP(C103,'Master Sheet'!C$11:BV$188,55,FALSE)),"",VLOOKUP(C103,'Master Sheet'!C$11:BV$188,55,FALSE)))</f>
        <v/>
      </c>
      <c r="Q103" s="28" t="str">
        <f>IF(AND(C103=""),"",IF(ISNA(VLOOKUP(C103,'Master Sheet'!C$11:BV$188,56,FALSE)),"",VLOOKUP(C103,'Master Sheet'!C$11:BV$188,56,FALSE)))</f>
        <v/>
      </c>
      <c r="R103" s="28" t="str">
        <f>IF(AND(C103=""),"",IF(ISNA(VLOOKUP(C103,'Master Sheet'!C$11:BV$188,62,FALSE)),"",VLOOKUP(C103,'Master Sheet'!C$11:BV$188,62,FALSE)))</f>
        <v/>
      </c>
      <c r="S103" s="21" t="str">
        <f>IF(AND(C103=""),"",IF(ISNA(VLOOKUP(C103,'Master Sheet'!C$11:BV$188,63,FALSE)),"",VLOOKUP(C103,'Master Sheet'!C$11:BV$188,63,FALSE)))</f>
        <v/>
      </c>
      <c r="T103" s="28" t="str">
        <f>IF(AND(C103=""),"",IF(ISNA(VLOOKUP(C103,'Master Sheet'!C$11:BV$188,69,FALSE)),"",VLOOKUP(C103,'Master Sheet'!C$11:BV$188,69,FALSE)))</f>
        <v/>
      </c>
      <c r="U103" s="21" t="str">
        <f>IF(AND(C103=""),"",IF(ISNA(VLOOKUP(C103,'Master Sheet'!C$11:BV$188,70,FALSE)),"",VLOOKUP(C103,'Master Sheet'!C$11:BV$188,70,FALSE)))</f>
        <v/>
      </c>
    </row>
    <row r="104" spans="1:21" ht="18.600000000000001" customHeight="1" x14ac:dyDescent="0.25">
      <c r="A104" s="12">
        <v>96</v>
      </c>
      <c r="B104" s="50" t="str">
        <f>IF(AND(C104=""),"",IF(ISNA(VLOOKUP(A104,'Master Sheet'!A$11:BY$187,2,FALSE)),"",VLOOKUP(A104,'Master Sheet'!A$11:BY$187,2,FALSE)))</f>
        <v/>
      </c>
      <c r="C104" s="20" t="str">
        <f>IF(AND('Master Sheet'!C106=""),"",'Master Sheet'!C106)</f>
        <v/>
      </c>
      <c r="D104" s="21" t="str">
        <f>IF(AND(C104=""),"",IF(ISNA(VLOOKUP(C104,'Master Sheet'!C$11:BV$188,13,FALSE)),"",VLOOKUP(C104,'Master Sheet'!C$11:BV$188,13,FALSE)))</f>
        <v/>
      </c>
      <c r="E104" s="21" t="str">
        <f>IF(AND(C104=""),"",IF(ISNA(VLOOKUP(C104,'Master Sheet'!C$11:BV$188,7,FALSE)),"",VLOOKUP(C104,'Master Sheet'!C$11:BV$188,7,FALSE)))</f>
        <v/>
      </c>
      <c r="F104" s="21" t="str">
        <f>IF(AND(C104=""),"",IF(ISNA(VLOOKUP(C104,'Master Sheet'!C$11:BV$188,20,FALSE)),"",VLOOKUP(C104,'Master Sheet'!C$11:BV$188,20,FALSE)))</f>
        <v/>
      </c>
      <c r="G104" s="28" t="str">
        <f>IF(AND(C104=""),"",IF(ISNA(VLOOKUP(C104,'Master Sheet'!C$11:BV$188,7,FALSE)),"",VLOOKUP(C104,'Master Sheet'!C$11:BV$188,7,FALSE)))</f>
        <v/>
      </c>
      <c r="H104" s="21" t="str">
        <f>IF(AND(C104=""),"",IF(ISNA(VLOOKUP(C104,'Master Sheet'!C$11:BV$188,27,FALSE)),"",VLOOKUP(C104,'Master Sheet'!C$11:BV$188,27,FALSE)))</f>
        <v/>
      </c>
      <c r="I104" s="28" t="str">
        <f>IF(AND(C104=""),"",IF(ISNA(VLOOKUP(C104,'Master Sheet'!C$11:BV$188,7,FALSE)),"",VLOOKUP(C104,'Master Sheet'!C$11:BV$188,7,FALSE)))</f>
        <v/>
      </c>
      <c r="J104" s="21" t="str">
        <f>IF(AND(C104=""),"",IF(ISNA(VLOOKUP(C104,'Master Sheet'!C$11:BV$188,34,FALSE)),"",VLOOKUP(C104,'Master Sheet'!C$11:BV$188,34,FALSE)))</f>
        <v/>
      </c>
      <c r="K104" s="28" t="str">
        <f>IF(AND(C104=""),"",IF(ISNA(VLOOKUP(C104,'Master Sheet'!C$11:BV$188,7,FALSE)),"",VLOOKUP(C104,'Master Sheet'!C$11:BV$188,7,FALSE)))</f>
        <v/>
      </c>
      <c r="L104" s="21" t="str">
        <f>IF(AND(C104=""),"",IF(ISNA(VLOOKUP(C104,'Master Sheet'!C$11:BV$188,41,FALSE)),"",VLOOKUP(C104,'Master Sheet'!C$11:BV$188,41,FALSE)))</f>
        <v/>
      </c>
      <c r="M104" s="29" t="str">
        <f>IF(AND(C104=""),"",IF(ISNA(VLOOKUP(C104,'Master Sheet'!C$11:BV$188,7,FALSE)),"",VLOOKUP(C104,'Master Sheet'!C$11:BV$188,7,FALSE)))</f>
        <v/>
      </c>
      <c r="N104" s="28" t="str">
        <f>IF(AND(C104=""),"",IF(ISNA(VLOOKUP(C104,'Master Sheet'!C$11:BV$188,48,FALSE)),"",VLOOKUP(C104,'Master Sheet'!C$11:BV$188,48,FALSE)))</f>
        <v/>
      </c>
      <c r="O104" s="28" t="str">
        <f>IF(AND(C104=""),"",IF(ISNA(VLOOKUP(C104,'Master Sheet'!C$11:BV$188,7,FALSE)),"",VLOOKUP(C104,'Master Sheet'!C$11:BV$188,7,FALSE)))</f>
        <v/>
      </c>
      <c r="P104" s="28" t="str">
        <f>IF(AND(C104=""),"",IF(ISNA(VLOOKUP(C104,'Master Sheet'!C$11:BV$188,55,FALSE)),"",VLOOKUP(C104,'Master Sheet'!C$11:BV$188,55,FALSE)))</f>
        <v/>
      </c>
      <c r="Q104" s="28" t="str">
        <f>IF(AND(C104=""),"",IF(ISNA(VLOOKUP(C104,'Master Sheet'!C$11:BV$188,56,FALSE)),"",VLOOKUP(C104,'Master Sheet'!C$11:BV$188,56,FALSE)))</f>
        <v/>
      </c>
      <c r="R104" s="28" t="str">
        <f>IF(AND(C104=""),"",IF(ISNA(VLOOKUP(C104,'Master Sheet'!C$11:BV$188,62,FALSE)),"",VLOOKUP(C104,'Master Sheet'!C$11:BV$188,62,FALSE)))</f>
        <v/>
      </c>
      <c r="S104" s="21" t="str">
        <f>IF(AND(C104=""),"",IF(ISNA(VLOOKUP(C104,'Master Sheet'!C$11:BV$188,63,FALSE)),"",VLOOKUP(C104,'Master Sheet'!C$11:BV$188,63,FALSE)))</f>
        <v/>
      </c>
      <c r="T104" s="28" t="str">
        <f>IF(AND(C104=""),"",IF(ISNA(VLOOKUP(C104,'Master Sheet'!C$11:BV$188,69,FALSE)),"",VLOOKUP(C104,'Master Sheet'!C$11:BV$188,69,FALSE)))</f>
        <v/>
      </c>
      <c r="U104" s="21" t="str">
        <f>IF(AND(C104=""),"",IF(ISNA(VLOOKUP(C104,'Master Sheet'!C$11:BV$188,70,FALSE)),"",VLOOKUP(C104,'Master Sheet'!C$11:BV$188,70,FALSE)))</f>
        <v/>
      </c>
    </row>
    <row r="105" spans="1:21" ht="18.600000000000001" customHeight="1" x14ac:dyDescent="0.25">
      <c r="A105" s="12">
        <v>97</v>
      </c>
      <c r="B105" s="50" t="str">
        <f>IF(AND(C105=""),"",IF(ISNA(VLOOKUP(A105,'Master Sheet'!A$11:BY$187,2,FALSE)),"",VLOOKUP(A105,'Master Sheet'!A$11:BY$187,2,FALSE)))</f>
        <v/>
      </c>
      <c r="C105" s="20" t="str">
        <f>IF(AND('Master Sheet'!C107=""),"",'Master Sheet'!C107)</f>
        <v/>
      </c>
      <c r="D105" s="21" t="str">
        <f>IF(AND(C105=""),"",IF(ISNA(VLOOKUP(C105,'Master Sheet'!C$11:BV$188,13,FALSE)),"",VLOOKUP(C105,'Master Sheet'!C$11:BV$188,13,FALSE)))</f>
        <v/>
      </c>
      <c r="E105" s="21" t="str">
        <f>IF(AND(C105=""),"",IF(ISNA(VLOOKUP(C105,'Master Sheet'!C$11:BV$188,7,FALSE)),"",VLOOKUP(C105,'Master Sheet'!C$11:BV$188,7,FALSE)))</f>
        <v/>
      </c>
      <c r="F105" s="21" t="str">
        <f>IF(AND(C105=""),"",IF(ISNA(VLOOKUP(C105,'Master Sheet'!C$11:BV$188,20,FALSE)),"",VLOOKUP(C105,'Master Sheet'!C$11:BV$188,20,FALSE)))</f>
        <v/>
      </c>
      <c r="G105" s="28" t="str">
        <f>IF(AND(C105=""),"",IF(ISNA(VLOOKUP(C105,'Master Sheet'!C$11:BV$188,7,FALSE)),"",VLOOKUP(C105,'Master Sheet'!C$11:BV$188,7,FALSE)))</f>
        <v/>
      </c>
      <c r="H105" s="21" t="str">
        <f>IF(AND(C105=""),"",IF(ISNA(VLOOKUP(C105,'Master Sheet'!C$11:BV$188,27,FALSE)),"",VLOOKUP(C105,'Master Sheet'!C$11:BV$188,27,FALSE)))</f>
        <v/>
      </c>
      <c r="I105" s="28" t="str">
        <f>IF(AND(C105=""),"",IF(ISNA(VLOOKUP(C105,'Master Sheet'!C$11:BV$188,7,FALSE)),"",VLOOKUP(C105,'Master Sheet'!C$11:BV$188,7,FALSE)))</f>
        <v/>
      </c>
      <c r="J105" s="21" t="str">
        <f>IF(AND(C105=""),"",IF(ISNA(VLOOKUP(C105,'Master Sheet'!C$11:BV$188,34,FALSE)),"",VLOOKUP(C105,'Master Sheet'!C$11:BV$188,34,FALSE)))</f>
        <v/>
      </c>
      <c r="K105" s="28" t="str">
        <f>IF(AND(C105=""),"",IF(ISNA(VLOOKUP(C105,'Master Sheet'!C$11:BV$188,7,FALSE)),"",VLOOKUP(C105,'Master Sheet'!C$11:BV$188,7,FALSE)))</f>
        <v/>
      </c>
      <c r="L105" s="21" t="str">
        <f>IF(AND(C105=""),"",IF(ISNA(VLOOKUP(C105,'Master Sheet'!C$11:BV$188,41,FALSE)),"",VLOOKUP(C105,'Master Sheet'!C$11:BV$188,41,FALSE)))</f>
        <v/>
      </c>
      <c r="M105" s="29" t="str">
        <f>IF(AND(C105=""),"",IF(ISNA(VLOOKUP(C105,'Master Sheet'!C$11:BV$188,7,FALSE)),"",VLOOKUP(C105,'Master Sheet'!C$11:BV$188,7,FALSE)))</f>
        <v/>
      </c>
      <c r="N105" s="28" t="str">
        <f>IF(AND(C105=""),"",IF(ISNA(VLOOKUP(C105,'Master Sheet'!C$11:BV$188,48,FALSE)),"",VLOOKUP(C105,'Master Sheet'!C$11:BV$188,48,FALSE)))</f>
        <v/>
      </c>
      <c r="O105" s="28" t="str">
        <f>IF(AND(C105=""),"",IF(ISNA(VLOOKUP(C105,'Master Sheet'!C$11:BV$188,7,FALSE)),"",VLOOKUP(C105,'Master Sheet'!C$11:BV$188,7,FALSE)))</f>
        <v/>
      </c>
      <c r="P105" s="28" t="str">
        <f>IF(AND(C105=""),"",IF(ISNA(VLOOKUP(C105,'Master Sheet'!C$11:BV$188,55,FALSE)),"",VLOOKUP(C105,'Master Sheet'!C$11:BV$188,55,FALSE)))</f>
        <v/>
      </c>
      <c r="Q105" s="28" t="str">
        <f>IF(AND(C105=""),"",IF(ISNA(VLOOKUP(C105,'Master Sheet'!C$11:BV$188,56,FALSE)),"",VLOOKUP(C105,'Master Sheet'!C$11:BV$188,56,FALSE)))</f>
        <v/>
      </c>
      <c r="R105" s="28" t="str">
        <f>IF(AND(C105=""),"",IF(ISNA(VLOOKUP(C105,'Master Sheet'!C$11:BV$188,62,FALSE)),"",VLOOKUP(C105,'Master Sheet'!C$11:BV$188,62,FALSE)))</f>
        <v/>
      </c>
      <c r="S105" s="21" t="str">
        <f>IF(AND(C105=""),"",IF(ISNA(VLOOKUP(C105,'Master Sheet'!C$11:BV$188,63,FALSE)),"",VLOOKUP(C105,'Master Sheet'!C$11:BV$188,63,FALSE)))</f>
        <v/>
      </c>
      <c r="T105" s="28" t="str">
        <f>IF(AND(C105=""),"",IF(ISNA(VLOOKUP(C105,'Master Sheet'!C$11:BV$188,69,FALSE)),"",VLOOKUP(C105,'Master Sheet'!C$11:BV$188,69,FALSE)))</f>
        <v/>
      </c>
      <c r="U105" s="21" t="str">
        <f>IF(AND(C105=""),"",IF(ISNA(VLOOKUP(C105,'Master Sheet'!C$11:BV$188,70,FALSE)),"",VLOOKUP(C105,'Master Sheet'!C$11:BV$188,70,FALSE)))</f>
        <v/>
      </c>
    </row>
    <row r="106" spans="1:21" ht="18.600000000000001" customHeight="1" x14ac:dyDescent="0.25">
      <c r="A106" s="12">
        <v>98</v>
      </c>
      <c r="B106" s="50" t="str">
        <f>IF(AND(C106=""),"",IF(ISNA(VLOOKUP(A106,'Master Sheet'!A$11:BY$187,2,FALSE)),"",VLOOKUP(A106,'Master Sheet'!A$11:BY$187,2,FALSE)))</f>
        <v/>
      </c>
      <c r="C106" s="20" t="str">
        <f>IF(AND('Master Sheet'!C108=""),"",'Master Sheet'!C108)</f>
        <v/>
      </c>
      <c r="D106" s="21" t="str">
        <f>IF(AND(C106=""),"",IF(ISNA(VLOOKUP(C106,'Master Sheet'!C$11:BV$188,13,FALSE)),"",VLOOKUP(C106,'Master Sheet'!C$11:BV$188,13,FALSE)))</f>
        <v/>
      </c>
      <c r="E106" s="21" t="str">
        <f>IF(AND(C106=""),"",IF(ISNA(VLOOKUP(C106,'Master Sheet'!C$11:BV$188,7,FALSE)),"",VLOOKUP(C106,'Master Sheet'!C$11:BV$188,7,FALSE)))</f>
        <v/>
      </c>
      <c r="F106" s="21" t="str">
        <f>IF(AND(C106=""),"",IF(ISNA(VLOOKUP(C106,'Master Sheet'!C$11:BV$188,20,FALSE)),"",VLOOKUP(C106,'Master Sheet'!C$11:BV$188,20,FALSE)))</f>
        <v/>
      </c>
      <c r="G106" s="28" t="str">
        <f>IF(AND(C106=""),"",IF(ISNA(VLOOKUP(C106,'Master Sheet'!C$11:BV$188,7,FALSE)),"",VLOOKUP(C106,'Master Sheet'!C$11:BV$188,7,FALSE)))</f>
        <v/>
      </c>
      <c r="H106" s="21" t="str">
        <f>IF(AND(C106=""),"",IF(ISNA(VLOOKUP(C106,'Master Sheet'!C$11:BV$188,27,FALSE)),"",VLOOKUP(C106,'Master Sheet'!C$11:BV$188,27,FALSE)))</f>
        <v/>
      </c>
      <c r="I106" s="28" t="str">
        <f>IF(AND(C106=""),"",IF(ISNA(VLOOKUP(C106,'Master Sheet'!C$11:BV$188,7,FALSE)),"",VLOOKUP(C106,'Master Sheet'!C$11:BV$188,7,FALSE)))</f>
        <v/>
      </c>
      <c r="J106" s="21" t="str">
        <f>IF(AND(C106=""),"",IF(ISNA(VLOOKUP(C106,'Master Sheet'!C$11:BV$188,34,FALSE)),"",VLOOKUP(C106,'Master Sheet'!C$11:BV$188,34,FALSE)))</f>
        <v/>
      </c>
      <c r="K106" s="28" t="str">
        <f>IF(AND(C106=""),"",IF(ISNA(VLOOKUP(C106,'Master Sheet'!C$11:BV$188,7,FALSE)),"",VLOOKUP(C106,'Master Sheet'!C$11:BV$188,7,FALSE)))</f>
        <v/>
      </c>
      <c r="L106" s="21" t="str">
        <f>IF(AND(C106=""),"",IF(ISNA(VLOOKUP(C106,'Master Sheet'!C$11:BV$188,41,FALSE)),"",VLOOKUP(C106,'Master Sheet'!C$11:BV$188,41,FALSE)))</f>
        <v/>
      </c>
      <c r="M106" s="29" t="str">
        <f>IF(AND(C106=""),"",IF(ISNA(VLOOKUP(C106,'Master Sheet'!C$11:BV$188,7,FALSE)),"",VLOOKUP(C106,'Master Sheet'!C$11:BV$188,7,FALSE)))</f>
        <v/>
      </c>
      <c r="N106" s="28" t="str">
        <f>IF(AND(C106=""),"",IF(ISNA(VLOOKUP(C106,'Master Sheet'!C$11:BV$188,48,FALSE)),"",VLOOKUP(C106,'Master Sheet'!C$11:BV$188,48,FALSE)))</f>
        <v/>
      </c>
      <c r="O106" s="28" t="str">
        <f>IF(AND(C106=""),"",IF(ISNA(VLOOKUP(C106,'Master Sheet'!C$11:BV$188,7,FALSE)),"",VLOOKUP(C106,'Master Sheet'!C$11:BV$188,7,FALSE)))</f>
        <v/>
      </c>
      <c r="P106" s="28" t="str">
        <f>IF(AND(C106=""),"",IF(ISNA(VLOOKUP(C106,'Master Sheet'!C$11:BV$188,55,FALSE)),"",VLOOKUP(C106,'Master Sheet'!C$11:BV$188,55,FALSE)))</f>
        <v/>
      </c>
      <c r="Q106" s="28" t="str">
        <f>IF(AND(C106=""),"",IF(ISNA(VLOOKUP(C106,'Master Sheet'!C$11:BV$188,56,FALSE)),"",VLOOKUP(C106,'Master Sheet'!C$11:BV$188,56,FALSE)))</f>
        <v/>
      </c>
      <c r="R106" s="28" t="str">
        <f>IF(AND(C106=""),"",IF(ISNA(VLOOKUP(C106,'Master Sheet'!C$11:BV$188,62,FALSE)),"",VLOOKUP(C106,'Master Sheet'!C$11:BV$188,62,FALSE)))</f>
        <v/>
      </c>
      <c r="S106" s="21" t="str">
        <f>IF(AND(C106=""),"",IF(ISNA(VLOOKUP(C106,'Master Sheet'!C$11:BV$188,63,FALSE)),"",VLOOKUP(C106,'Master Sheet'!C$11:BV$188,63,FALSE)))</f>
        <v/>
      </c>
      <c r="T106" s="28" t="str">
        <f>IF(AND(C106=""),"",IF(ISNA(VLOOKUP(C106,'Master Sheet'!C$11:BV$188,69,FALSE)),"",VLOOKUP(C106,'Master Sheet'!C$11:BV$188,69,FALSE)))</f>
        <v/>
      </c>
      <c r="U106" s="21" t="str">
        <f>IF(AND(C106=""),"",IF(ISNA(VLOOKUP(C106,'Master Sheet'!C$11:BV$188,70,FALSE)),"",VLOOKUP(C106,'Master Sheet'!C$11:BV$188,70,FALSE)))</f>
        <v/>
      </c>
    </row>
    <row r="107" spans="1:21" ht="18.600000000000001" customHeight="1" x14ac:dyDescent="0.25">
      <c r="A107" s="12">
        <v>99</v>
      </c>
      <c r="B107" s="50" t="str">
        <f>IF(AND(C107=""),"",IF(ISNA(VLOOKUP(A107,'Master Sheet'!A$11:BY$187,2,FALSE)),"",VLOOKUP(A107,'Master Sheet'!A$11:BY$187,2,FALSE)))</f>
        <v/>
      </c>
      <c r="C107" s="20" t="str">
        <f>IF(AND('Master Sheet'!C109=""),"",'Master Sheet'!C109)</f>
        <v/>
      </c>
      <c r="D107" s="21" t="str">
        <f>IF(AND(C107=""),"",IF(ISNA(VLOOKUP(C107,'Master Sheet'!C$11:BV$188,13,FALSE)),"",VLOOKUP(C107,'Master Sheet'!C$11:BV$188,13,FALSE)))</f>
        <v/>
      </c>
      <c r="E107" s="21" t="str">
        <f>IF(AND(C107=""),"",IF(ISNA(VLOOKUP(C107,'Master Sheet'!C$11:BV$188,7,FALSE)),"",VLOOKUP(C107,'Master Sheet'!C$11:BV$188,7,FALSE)))</f>
        <v/>
      </c>
      <c r="F107" s="21" t="str">
        <f>IF(AND(C107=""),"",IF(ISNA(VLOOKUP(C107,'Master Sheet'!C$11:BV$188,20,FALSE)),"",VLOOKUP(C107,'Master Sheet'!C$11:BV$188,20,FALSE)))</f>
        <v/>
      </c>
      <c r="G107" s="28" t="str">
        <f>IF(AND(C107=""),"",IF(ISNA(VLOOKUP(C107,'Master Sheet'!C$11:BV$188,7,FALSE)),"",VLOOKUP(C107,'Master Sheet'!C$11:BV$188,7,FALSE)))</f>
        <v/>
      </c>
      <c r="H107" s="21" t="str">
        <f>IF(AND(C107=""),"",IF(ISNA(VLOOKUP(C107,'Master Sheet'!C$11:BV$188,27,FALSE)),"",VLOOKUP(C107,'Master Sheet'!C$11:BV$188,27,FALSE)))</f>
        <v/>
      </c>
      <c r="I107" s="28" t="str">
        <f>IF(AND(C107=""),"",IF(ISNA(VLOOKUP(C107,'Master Sheet'!C$11:BV$188,7,FALSE)),"",VLOOKUP(C107,'Master Sheet'!C$11:BV$188,7,FALSE)))</f>
        <v/>
      </c>
      <c r="J107" s="21" t="str">
        <f>IF(AND(C107=""),"",IF(ISNA(VLOOKUP(C107,'Master Sheet'!C$11:BV$188,34,FALSE)),"",VLOOKUP(C107,'Master Sheet'!C$11:BV$188,34,FALSE)))</f>
        <v/>
      </c>
      <c r="K107" s="28" t="str">
        <f>IF(AND(C107=""),"",IF(ISNA(VLOOKUP(C107,'Master Sheet'!C$11:BV$188,7,FALSE)),"",VLOOKUP(C107,'Master Sheet'!C$11:BV$188,7,FALSE)))</f>
        <v/>
      </c>
      <c r="L107" s="21" t="str">
        <f>IF(AND(C107=""),"",IF(ISNA(VLOOKUP(C107,'Master Sheet'!C$11:BV$188,41,FALSE)),"",VLOOKUP(C107,'Master Sheet'!C$11:BV$188,41,FALSE)))</f>
        <v/>
      </c>
      <c r="M107" s="29" t="str">
        <f>IF(AND(C107=""),"",IF(ISNA(VLOOKUP(C107,'Master Sheet'!C$11:BV$188,7,FALSE)),"",VLOOKUP(C107,'Master Sheet'!C$11:BV$188,7,FALSE)))</f>
        <v/>
      </c>
      <c r="N107" s="28" t="str">
        <f>IF(AND(C107=""),"",IF(ISNA(VLOOKUP(C107,'Master Sheet'!C$11:BV$188,48,FALSE)),"",VLOOKUP(C107,'Master Sheet'!C$11:BV$188,48,FALSE)))</f>
        <v/>
      </c>
      <c r="O107" s="28" t="str">
        <f>IF(AND(C107=""),"",IF(ISNA(VLOOKUP(C107,'Master Sheet'!C$11:BV$188,7,FALSE)),"",VLOOKUP(C107,'Master Sheet'!C$11:BV$188,7,FALSE)))</f>
        <v/>
      </c>
      <c r="P107" s="28" t="str">
        <f>IF(AND(C107=""),"",IF(ISNA(VLOOKUP(C107,'Master Sheet'!C$11:BV$188,55,FALSE)),"",VLOOKUP(C107,'Master Sheet'!C$11:BV$188,55,FALSE)))</f>
        <v/>
      </c>
      <c r="Q107" s="28" t="str">
        <f>IF(AND(C107=""),"",IF(ISNA(VLOOKUP(C107,'Master Sheet'!C$11:BV$188,56,FALSE)),"",VLOOKUP(C107,'Master Sheet'!C$11:BV$188,56,FALSE)))</f>
        <v/>
      </c>
      <c r="R107" s="28" t="str">
        <f>IF(AND(C107=""),"",IF(ISNA(VLOOKUP(C107,'Master Sheet'!C$11:BV$188,62,FALSE)),"",VLOOKUP(C107,'Master Sheet'!C$11:BV$188,62,FALSE)))</f>
        <v/>
      </c>
      <c r="S107" s="21" t="str">
        <f>IF(AND(C107=""),"",IF(ISNA(VLOOKUP(C107,'Master Sheet'!C$11:BV$188,63,FALSE)),"",VLOOKUP(C107,'Master Sheet'!C$11:BV$188,63,FALSE)))</f>
        <v/>
      </c>
      <c r="T107" s="28" t="str">
        <f>IF(AND(C107=""),"",IF(ISNA(VLOOKUP(C107,'Master Sheet'!C$11:BV$188,69,FALSE)),"",VLOOKUP(C107,'Master Sheet'!C$11:BV$188,69,FALSE)))</f>
        <v/>
      </c>
      <c r="U107" s="21" t="str">
        <f>IF(AND(C107=""),"",IF(ISNA(VLOOKUP(C107,'Master Sheet'!C$11:BV$188,70,FALSE)),"",VLOOKUP(C107,'Master Sheet'!C$11:BV$188,70,FALSE)))</f>
        <v/>
      </c>
    </row>
    <row r="108" spans="1:21" ht="18.600000000000001" customHeight="1" x14ac:dyDescent="0.25">
      <c r="A108" s="12">
        <v>100</v>
      </c>
      <c r="B108" s="50" t="str">
        <f>IF(AND(C108=""),"",IF(ISNA(VLOOKUP(A108,'Master Sheet'!A$11:BY$187,2,FALSE)),"",VLOOKUP(A108,'Master Sheet'!A$11:BY$187,2,FALSE)))</f>
        <v/>
      </c>
      <c r="C108" s="20" t="str">
        <f>IF(AND('Master Sheet'!C110=""),"",'Master Sheet'!C110)</f>
        <v/>
      </c>
      <c r="D108" s="21" t="str">
        <f>IF(AND(C108=""),"",IF(ISNA(VLOOKUP(C108,'Master Sheet'!C$11:BV$188,13,FALSE)),"",VLOOKUP(C108,'Master Sheet'!C$11:BV$188,13,FALSE)))</f>
        <v/>
      </c>
      <c r="E108" s="21" t="str">
        <f>IF(AND(C108=""),"",IF(ISNA(VLOOKUP(C108,'Master Sheet'!C$11:BV$188,7,FALSE)),"",VLOOKUP(C108,'Master Sheet'!C$11:BV$188,7,FALSE)))</f>
        <v/>
      </c>
      <c r="F108" s="21" t="str">
        <f>IF(AND(C108=""),"",IF(ISNA(VLOOKUP(C108,'Master Sheet'!C$11:BV$188,20,FALSE)),"",VLOOKUP(C108,'Master Sheet'!C$11:BV$188,20,FALSE)))</f>
        <v/>
      </c>
      <c r="G108" s="28" t="str">
        <f>IF(AND(C108=""),"",IF(ISNA(VLOOKUP(C108,'Master Sheet'!C$11:BV$188,7,FALSE)),"",VLOOKUP(C108,'Master Sheet'!C$11:BV$188,7,FALSE)))</f>
        <v/>
      </c>
      <c r="H108" s="21" t="str">
        <f>IF(AND(C108=""),"",IF(ISNA(VLOOKUP(C108,'Master Sheet'!C$11:BV$188,27,FALSE)),"",VLOOKUP(C108,'Master Sheet'!C$11:BV$188,27,FALSE)))</f>
        <v/>
      </c>
      <c r="I108" s="28" t="str">
        <f>IF(AND(C108=""),"",IF(ISNA(VLOOKUP(C108,'Master Sheet'!C$11:BV$188,7,FALSE)),"",VLOOKUP(C108,'Master Sheet'!C$11:BV$188,7,FALSE)))</f>
        <v/>
      </c>
      <c r="J108" s="21" t="str">
        <f>IF(AND(C108=""),"",IF(ISNA(VLOOKUP(C108,'Master Sheet'!C$11:BV$188,34,FALSE)),"",VLOOKUP(C108,'Master Sheet'!C$11:BV$188,34,FALSE)))</f>
        <v/>
      </c>
      <c r="K108" s="28" t="str">
        <f>IF(AND(C108=""),"",IF(ISNA(VLOOKUP(C108,'Master Sheet'!C$11:BV$188,7,FALSE)),"",VLOOKUP(C108,'Master Sheet'!C$11:BV$188,7,FALSE)))</f>
        <v/>
      </c>
      <c r="L108" s="21" t="str">
        <f>IF(AND(C108=""),"",IF(ISNA(VLOOKUP(C108,'Master Sheet'!C$11:BV$188,41,FALSE)),"",VLOOKUP(C108,'Master Sheet'!C$11:BV$188,41,FALSE)))</f>
        <v/>
      </c>
      <c r="M108" s="29" t="str">
        <f>IF(AND(C108=""),"",IF(ISNA(VLOOKUP(C108,'Master Sheet'!C$11:BV$188,7,FALSE)),"",VLOOKUP(C108,'Master Sheet'!C$11:BV$188,7,FALSE)))</f>
        <v/>
      </c>
      <c r="N108" s="28" t="str">
        <f>IF(AND(C108=""),"",IF(ISNA(VLOOKUP(C108,'Master Sheet'!C$11:BV$188,48,FALSE)),"",VLOOKUP(C108,'Master Sheet'!C$11:BV$188,48,FALSE)))</f>
        <v/>
      </c>
      <c r="O108" s="28" t="str">
        <f>IF(AND(C108=""),"",IF(ISNA(VLOOKUP(C108,'Master Sheet'!C$11:BV$188,7,FALSE)),"",VLOOKUP(C108,'Master Sheet'!C$11:BV$188,7,FALSE)))</f>
        <v/>
      </c>
      <c r="P108" s="28" t="str">
        <f>IF(AND(C108=""),"",IF(ISNA(VLOOKUP(C108,'Master Sheet'!C$11:BV$188,55,FALSE)),"",VLOOKUP(C108,'Master Sheet'!C$11:BV$188,55,FALSE)))</f>
        <v/>
      </c>
      <c r="Q108" s="28" t="str">
        <f>IF(AND(C108=""),"",IF(ISNA(VLOOKUP(C108,'Master Sheet'!C$11:BV$188,56,FALSE)),"",VLOOKUP(C108,'Master Sheet'!C$11:BV$188,56,FALSE)))</f>
        <v/>
      </c>
      <c r="R108" s="28" t="str">
        <f>IF(AND(C108=""),"",IF(ISNA(VLOOKUP(C108,'Master Sheet'!C$11:BV$188,62,FALSE)),"",VLOOKUP(C108,'Master Sheet'!C$11:BV$188,62,FALSE)))</f>
        <v/>
      </c>
      <c r="S108" s="21" t="str">
        <f>IF(AND(C108=""),"",IF(ISNA(VLOOKUP(C108,'Master Sheet'!C$11:BV$188,63,FALSE)),"",VLOOKUP(C108,'Master Sheet'!C$11:BV$188,63,FALSE)))</f>
        <v/>
      </c>
      <c r="T108" s="28" t="str">
        <f>IF(AND(C108=""),"",IF(ISNA(VLOOKUP(C108,'Master Sheet'!C$11:BV$188,69,FALSE)),"",VLOOKUP(C108,'Master Sheet'!C$11:BV$188,69,FALSE)))</f>
        <v/>
      </c>
      <c r="U108" s="21" t="str">
        <f>IF(AND(C108=""),"",IF(ISNA(VLOOKUP(C108,'Master Sheet'!C$11:BV$188,70,FALSE)),"",VLOOKUP(C108,'Master Sheet'!C$11:BV$188,70,FALSE)))</f>
        <v/>
      </c>
    </row>
    <row r="114" spans="3:19" ht="18.75" x14ac:dyDescent="0.25">
      <c r="C114" s="54" t="s">
        <v>67</v>
      </c>
      <c r="D114" s="54"/>
      <c r="E114" s="54"/>
      <c r="F114" s="54"/>
      <c r="L114" s="82" t="s">
        <v>40</v>
      </c>
      <c r="M114" s="82"/>
      <c r="N114" s="82"/>
      <c r="O114" s="82"/>
      <c r="P114" s="82"/>
      <c r="Q114" s="82"/>
      <c r="R114" s="82"/>
      <c r="S114" s="82"/>
    </row>
  </sheetData>
  <sheetProtection password="C751" sheet="1" objects="1" scenarios="1"/>
  <mergeCells count="27">
    <mergeCell ref="L114:S114"/>
    <mergeCell ref="A1:U1"/>
    <mergeCell ref="P4:R4"/>
    <mergeCell ref="S4:U4"/>
    <mergeCell ref="A2:U2"/>
    <mergeCell ref="C4:O4"/>
    <mergeCell ref="A3:G3"/>
    <mergeCell ref="O3:Q3"/>
    <mergeCell ref="R3:U3"/>
    <mergeCell ref="H3:N3"/>
    <mergeCell ref="N5:O6"/>
    <mergeCell ref="A5:A8"/>
    <mergeCell ref="B5:B8"/>
    <mergeCell ref="C5:C8"/>
    <mergeCell ref="A4:B4"/>
    <mergeCell ref="D5:E6"/>
    <mergeCell ref="F5:G6"/>
    <mergeCell ref="H5:I6"/>
    <mergeCell ref="J5:K6"/>
    <mergeCell ref="L5:M6"/>
    <mergeCell ref="P5:Q6"/>
    <mergeCell ref="R5:S6"/>
    <mergeCell ref="T5:U6"/>
    <mergeCell ref="Q7:Q8"/>
    <mergeCell ref="S7:S8"/>
    <mergeCell ref="U7:U8"/>
    <mergeCell ref="C114:F114"/>
  </mergeCells>
  <pageMargins left="0.7" right="0.45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Master Sheet</vt:lpstr>
      <vt:lpstr>Main Subjects 20%</vt:lpstr>
      <vt:lpstr>Subject Grade</vt:lpstr>
      <vt:lpstr>All Subjects</vt:lpstr>
      <vt:lpstr>'All Subjects'!Print_Area</vt:lpstr>
      <vt:lpstr>'Main Subjects 20%'!Print_Area</vt:lpstr>
      <vt:lpstr>'Subject Grade'!Print_Area</vt:lpstr>
      <vt:lpstr>'All Subjects'!Print_Titles</vt:lpstr>
      <vt:lpstr>'Main Subjects 20%'!Print_Titles</vt:lpstr>
      <vt:lpstr>'Subject Grade'!Print_Titles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2020-05-09T17:18:26Z</dcterms:modified>
</cp:coreProperties>
</file>